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A46-Dodavka stacionarnich kamerovych systemu/01_invitation_to_tender/"/>
    </mc:Choice>
  </mc:AlternateContent>
  <xr:revisionPtr revIDLastSave="0" documentId="13_ncr:1_{80D8BB14-8CC4-2C4F-8D1C-CBA92BD85CC1}" xr6:coauthVersionLast="45" xr6:coauthVersionMax="45" xr10:uidLastSave="{00000000-0000-0000-0000-000000000000}"/>
  <bookViews>
    <workbookView xWindow="0" yWindow="460" windowWidth="27320" windowHeight="14140" xr2:uid="{871D76E9-7505-834C-ABC2-D454E1601B08}"/>
  </bookViews>
  <sheets>
    <sheet name="Qual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F28" i="1"/>
  <c r="G28" i="1" s="1"/>
  <c r="G29" i="1" s="1"/>
  <c r="E23" i="1" l="1"/>
  <c r="E38" i="1"/>
  <c r="E39" i="1" l="1"/>
  <c r="C37" i="1"/>
  <c r="E37" i="1" s="1"/>
  <c r="E36" i="1"/>
  <c r="C35" i="1"/>
  <c r="E35" i="1" s="1"/>
  <c r="E34" i="1"/>
  <c r="F14" i="1"/>
  <c r="G14" i="1" s="1"/>
  <c r="F13" i="1"/>
  <c r="G13" i="1" s="1"/>
  <c r="F6" i="1"/>
  <c r="G6" i="1" s="1"/>
  <c r="F5" i="1"/>
  <c r="G5" i="1" s="1"/>
  <c r="G7" i="1" l="1"/>
  <c r="E40" i="1"/>
  <c r="G15" i="1"/>
  <c r="E42" i="1" l="1"/>
</calcChain>
</file>

<file path=xl/sharedStrings.xml><?xml version="1.0" encoding="utf-8"?>
<sst xmlns="http://schemas.openxmlformats.org/spreadsheetml/2006/main" count="90" uniqueCount="40">
  <si>
    <t>Annex 4 – Quality of offered goods</t>
  </si>
  <si>
    <t>A: Key functional parameters</t>
  </si>
  <si>
    <t>Tender evaluation method</t>
  </si>
  <si>
    <t>Required by contracting entity</t>
  </si>
  <si>
    <t>Point evaluation</t>
  </si>
  <si>
    <t>Participant’s tender</t>
  </si>
  <si>
    <t>Indicator</t>
  </si>
  <si>
    <t>Points awarded</t>
  </si>
  <si>
    <t>a</t>
  </si>
  <si>
    <t>b</t>
  </si>
  <si>
    <t>c</t>
  </si>
  <si>
    <t>d = (c - a) * 100</t>
  </si>
  <si>
    <t>e = b * d</t>
  </si>
  <si>
    <t>A1 Accuracy of recognition and classification of compulsory vehicle types (MMR)</t>
  </si>
  <si>
    <t>Numeric (higher is better)</t>
  </si>
  <si>
    <t>A2 Accuracy of licence plate recognition incl. state of issue (ANPR)</t>
  </si>
  <si>
    <t>Sub-total</t>
  </si>
  <si>
    <t>d = c / a</t>
  </si>
  <si>
    <t>B1 Accuracy of recognition and classification by vehicle manufacturer, make and type</t>
  </si>
  <si>
    <t>B2 Accuracy of vehicle colour detection</t>
  </si>
  <si>
    <t>B4 Warranty period (years)</t>
  </si>
  <si>
    <t>C: Selected technical parameters</t>
  </si>
  <si>
    <t>c = a * b</t>
  </si>
  <si>
    <t>C1 Image processing in camera (preferred)</t>
  </si>
  <si>
    <t>1 = YES / 0 = NO</t>
  </si>
  <si>
    <t>C2 Image processing on local server (Debian OS, 1 Gbit LAN)</t>
  </si>
  <si>
    <t>Please do not fill in if C1 is 1=YES</t>
  </si>
  <si>
    <t>C3 Data transfer format (preferred: JSON)</t>
  </si>
  <si>
    <t>C4 Data transfer format (one of the possible: UTMC or ONVIF or SNMP)</t>
  </si>
  <si>
    <t>Please do not fill in if C3 is 1=YES</t>
  </si>
  <si>
    <t>C5 Remote lens rotation control</t>
  </si>
  <si>
    <t>C6 Remote zoom adjustment</t>
  </si>
  <si>
    <t>Total</t>
  </si>
  <si>
    <t>Quality of offered goods (points):</t>
  </si>
  <si>
    <t>B: Additional parameters which will be subject of the sample test</t>
  </si>
  <si>
    <t>B: Additional parameters which will not be subject of the sample test</t>
  </si>
  <si>
    <t>B3.2 Recognition and classigfication of bicyclists</t>
  </si>
  <si>
    <t>B3.1 Recognition and classification of pedestrians</t>
  </si>
  <si>
    <t>B3.3 Recognition and classification of motorcycles</t>
  </si>
  <si>
    <t>B4: Parameter with required minimal and limited maximal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</si>
</sst>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0.00_ ;[Red]\-0.00\ "/>
    <numFmt numFmtId="168" formatCode="_-* #,##0.000_-;\-* #,##0.000_-;_-* &quot;-&quot;??_-;_-@_-"/>
  </numFmts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0" applyNumberFormat="1" applyFont="1"/>
    <xf numFmtId="165" fontId="1" fillId="0" borderId="0" xfId="0" applyNumberFormat="1" applyFont="1"/>
    <xf numFmtId="166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center"/>
    </xf>
    <xf numFmtId="167" fontId="1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4" fillId="0" borderId="0" xfId="0" applyFont="1"/>
    <xf numFmtId="2" fontId="1" fillId="3" borderId="3" xfId="0" applyNumberFormat="1" applyFont="1" applyFill="1" applyBorder="1"/>
    <xf numFmtId="168" fontId="0" fillId="0" borderId="0" xfId="1" applyNumberFormat="1" applyFont="1"/>
    <xf numFmtId="164" fontId="0" fillId="2" borderId="1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I43"/>
  <sheetViews>
    <sheetView showGridLines="0" tabSelected="1" zoomScale="125" workbookViewId="0">
      <selection activeCell="D34" sqref="D34:D39"/>
    </sheetView>
  </sheetViews>
  <sheetFormatPr baseColWidth="10" defaultRowHeight="16" x14ac:dyDescent="0.2"/>
  <cols>
    <col min="1" max="1" width="73.83203125" bestFit="1" customWidth="1"/>
    <col min="2" max="2" width="22.83203125" style="9" bestFit="1" customWidth="1"/>
    <col min="3" max="7" width="14.6640625" customWidth="1"/>
  </cols>
  <sheetData>
    <row r="1" spans="1:9" x14ac:dyDescent="0.2">
      <c r="A1" s="8" t="s">
        <v>0</v>
      </c>
    </row>
    <row r="3" spans="1:9" ht="51" x14ac:dyDescent="0.2">
      <c r="A3" s="35" t="s">
        <v>1</v>
      </c>
      <c r="B3" s="3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x14ac:dyDescent="0.2">
      <c r="A4" s="35"/>
      <c r="B4" s="36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9" x14ac:dyDescent="0.2">
      <c r="A5" s="3" t="s">
        <v>13</v>
      </c>
      <c r="B5" s="4" t="s">
        <v>14</v>
      </c>
      <c r="C5" s="5">
        <v>0.95</v>
      </c>
      <c r="D5" s="3">
        <v>3</v>
      </c>
      <c r="E5" s="29"/>
      <c r="F5" s="6">
        <f>IF(E5=0,0,(E5-C5)*100)</f>
        <v>0</v>
      </c>
      <c r="G5" s="7">
        <f t="shared" ref="G5:G14" si="0">F5*D5</f>
        <v>0</v>
      </c>
      <c r="I5" s="28"/>
    </row>
    <row r="6" spans="1:9" x14ac:dyDescent="0.2">
      <c r="A6" s="3" t="s">
        <v>15</v>
      </c>
      <c r="B6" s="4" t="s">
        <v>14</v>
      </c>
      <c r="C6" s="5">
        <v>0.95</v>
      </c>
      <c r="D6" s="3">
        <v>3</v>
      </c>
      <c r="E6" s="29"/>
      <c r="F6" s="6">
        <f>IF(E6=0,0,(E6-C6)*100)</f>
        <v>0</v>
      </c>
      <c r="G6" s="7">
        <f t="shared" si="0"/>
        <v>0</v>
      </c>
    </row>
    <row r="7" spans="1:9" x14ac:dyDescent="0.2">
      <c r="A7" s="8" t="s">
        <v>16</v>
      </c>
      <c r="C7" s="10"/>
      <c r="F7" s="11"/>
      <c r="G7" s="12">
        <f>SUM(G5:G6)</f>
        <v>0</v>
      </c>
    </row>
    <row r="8" spans="1:9" x14ac:dyDescent="0.2">
      <c r="C8" s="10"/>
      <c r="F8" s="11"/>
      <c r="G8" s="13"/>
    </row>
    <row r="9" spans="1:9" x14ac:dyDescent="0.2">
      <c r="C9" s="10"/>
      <c r="F9" s="11"/>
      <c r="G9" s="13"/>
    </row>
    <row r="10" spans="1:9" x14ac:dyDescent="0.2">
      <c r="C10" s="10"/>
      <c r="F10" s="11"/>
      <c r="G10" s="13"/>
    </row>
    <row r="11" spans="1:9" ht="51" x14ac:dyDescent="0.2">
      <c r="A11" s="35" t="s">
        <v>34</v>
      </c>
      <c r="B11" s="36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</row>
    <row r="12" spans="1:9" x14ac:dyDescent="0.2">
      <c r="A12" s="35"/>
      <c r="B12" s="36"/>
      <c r="C12" s="2" t="s">
        <v>8</v>
      </c>
      <c r="D12" s="2" t="s">
        <v>9</v>
      </c>
      <c r="E12" s="2" t="s">
        <v>10</v>
      </c>
      <c r="F12" s="2" t="s">
        <v>17</v>
      </c>
      <c r="G12" s="2" t="s">
        <v>12</v>
      </c>
    </row>
    <row r="13" spans="1:9" x14ac:dyDescent="0.2">
      <c r="A13" s="3" t="s">
        <v>18</v>
      </c>
      <c r="B13" s="4" t="s">
        <v>14</v>
      </c>
      <c r="C13" s="5">
        <v>0.9</v>
      </c>
      <c r="D13" s="3">
        <v>1</v>
      </c>
      <c r="E13" s="30"/>
      <c r="F13" s="7">
        <f>E13/C13</f>
        <v>0</v>
      </c>
      <c r="G13" s="7">
        <f t="shared" si="0"/>
        <v>0</v>
      </c>
      <c r="I13" s="28"/>
    </row>
    <row r="14" spans="1:9" x14ac:dyDescent="0.2">
      <c r="A14" s="3" t="s">
        <v>19</v>
      </c>
      <c r="B14" s="4" t="s">
        <v>14</v>
      </c>
      <c r="C14" s="5">
        <v>0.8</v>
      </c>
      <c r="D14" s="3">
        <v>1</v>
      </c>
      <c r="E14" s="30"/>
      <c r="F14" s="7">
        <f t="shared" ref="F14" si="1">E14/C14</f>
        <v>0</v>
      </c>
      <c r="G14" s="7">
        <f t="shared" si="0"/>
        <v>0</v>
      </c>
    </row>
    <row r="15" spans="1:9" x14ac:dyDescent="0.2">
      <c r="A15" s="8" t="s">
        <v>16</v>
      </c>
      <c r="B15" s="15"/>
      <c r="C15" s="16"/>
      <c r="D15" s="8"/>
      <c r="E15" s="8"/>
      <c r="F15" s="17"/>
      <c r="G15" s="12">
        <f>SUM(G13:G14)</f>
        <v>0</v>
      </c>
    </row>
    <row r="16" spans="1:9" x14ac:dyDescent="0.2">
      <c r="A16" s="8"/>
      <c r="B16" s="15"/>
      <c r="C16" s="16"/>
      <c r="D16" s="8"/>
      <c r="E16" s="8"/>
      <c r="F16" s="17"/>
      <c r="G16" s="12"/>
    </row>
    <row r="17" spans="1:7" x14ac:dyDescent="0.2">
      <c r="A17" s="8"/>
      <c r="B17" s="15"/>
      <c r="C17" s="16"/>
      <c r="D17" s="8"/>
      <c r="E17" s="8"/>
      <c r="F17" s="17"/>
      <c r="G17" s="12"/>
    </row>
    <row r="18" spans="1:7" ht="34" x14ac:dyDescent="0.2">
      <c r="A18" s="35" t="s">
        <v>35</v>
      </c>
      <c r="B18" s="36" t="s">
        <v>2</v>
      </c>
      <c r="C18" s="34" t="s">
        <v>4</v>
      </c>
      <c r="D18" s="34" t="s">
        <v>5</v>
      </c>
      <c r="E18" s="34" t="s">
        <v>7</v>
      </c>
      <c r="F18" s="17"/>
      <c r="G18" s="12"/>
    </row>
    <row r="19" spans="1:7" x14ac:dyDescent="0.2">
      <c r="A19" s="35"/>
      <c r="B19" s="36"/>
      <c r="C19" s="33" t="s">
        <v>8</v>
      </c>
      <c r="D19" s="33" t="s">
        <v>9</v>
      </c>
      <c r="E19" s="33" t="s">
        <v>22</v>
      </c>
      <c r="F19" s="17"/>
      <c r="G19" s="12"/>
    </row>
    <row r="20" spans="1:7" x14ac:dyDescent="0.2">
      <c r="A20" s="3" t="s">
        <v>37</v>
      </c>
      <c r="B20" s="4" t="s">
        <v>24</v>
      </c>
      <c r="C20" s="3">
        <v>0.25</v>
      </c>
      <c r="D20" s="32"/>
      <c r="E20" s="7">
        <f t="shared" ref="E20:E22" si="2">D20*C20</f>
        <v>0</v>
      </c>
      <c r="F20" s="17"/>
      <c r="G20" s="12"/>
    </row>
    <row r="21" spans="1:7" x14ac:dyDescent="0.2">
      <c r="A21" s="3" t="s">
        <v>36</v>
      </c>
      <c r="B21" s="4" t="s">
        <v>24</v>
      </c>
      <c r="C21" s="3">
        <v>0.25</v>
      </c>
      <c r="D21" s="32"/>
      <c r="E21" s="7">
        <f t="shared" si="2"/>
        <v>0</v>
      </c>
      <c r="F21" s="17"/>
      <c r="G21" s="12"/>
    </row>
    <row r="22" spans="1:7" x14ac:dyDescent="0.2">
      <c r="A22" s="3" t="s">
        <v>38</v>
      </c>
      <c r="B22" s="4" t="s">
        <v>24</v>
      </c>
      <c r="C22" s="7">
        <v>0.5</v>
      </c>
      <c r="D22" s="32"/>
      <c r="E22" s="7">
        <f t="shared" si="2"/>
        <v>0</v>
      </c>
      <c r="F22" s="17"/>
      <c r="G22" s="12"/>
    </row>
    <row r="23" spans="1:7" x14ac:dyDescent="0.2">
      <c r="A23" s="8" t="s">
        <v>16</v>
      </c>
      <c r="B23" s="15"/>
      <c r="C23" s="8"/>
      <c r="D23" s="8"/>
      <c r="E23" s="22">
        <f>SUM(E20:E22)</f>
        <v>0</v>
      </c>
      <c r="F23" s="17"/>
      <c r="G23" s="12"/>
    </row>
    <row r="24" spans="1:7" x14ac:dyDescent="0.2">
      <c r="A24" s="8"/>
      <c r="B24" s="15"/>
      <c r="C24" s="16"/>
      <c r="D24" s="8"/>
      <c r="E24" s="8"/>
      <c r="F24" s="17"/>
      <c r="G24" s="12"/>
    </row>
    <row r="25" spans="1:7" x14ac:dyDescent="0.2">
      <c r="A25" s="8"/>
      <c r="B25" s="15"/>
      <c r="C25" s="16"/>
      <c r="D25" s="8"/>
      <c r="E25" s="8"/>
      <c r="F25" s="17"/>
      <c r="G25" s="12"/>
    </row>
    <row r="26" spans="1:7" ht="51" x14ac:dyDescent="0.2">
      <c r="A26" s="35" t="s">
        <v>39</v>
      </c>
      <c r="B26" s="36" t="s">
        <v>2</v>
      </c>
      <c r="C26" s="34" t="s">
        <v>3</v>
      </c>
      <c r="D26" s="34" t="s">
        <v>4</v>
      </c>
      <c r="E26" s="34" t="s">
        <v>5</v>
      </c>
      <c r="F26" s="34" t="s">
        <v>6</v>
      </c>
      <c r="G26" s="34" t="s">
        <v>7</v>
      </c>
    </row>
    <row r="27" spans="1:7" x14ac:dyDescent="0.2">
      <c r="A27" s="35"/>
      <c r="B27" s="36"/>
      <c r="C27" s="33" t="s">
        <v>8</v>
      </c>
      <c r="D27" s="33" t="s">
        <v>9</v>
      </c>
      <c r="E27" s="33" t="s">
        <v>10</v>
      </c>
      <c r="F27" s="33" t="s">
        <v>17</v>
      </c>
      <c r="G27" s="33" t="s">
        <v>12</v>
      </c>
    </row>
    <row r="28" spans="1:7" x14ac:dyDescent="0.2">
      <c r="A28" s="3" t="s">
        <v>20</v>
      </c>
      <c r="B28" s="4" t="s">
        <v>14</v>
      </c>
      <c r="C28" s="14">
        <v>2</v>
      </c>
      <c r="D28" s="3">
        <v>1</v>
      </c>
      <c r="E28" s="31"/>
      <c r="F28" s="7">
        <f t="shared" ref="F28" si="3">E28/C28</f>
        <v>0</v>
      </c>
      <c r="G28" s="7">
        <f t="shared" ref="G28" si="4">F28*D28</f>
        <v>0</v>
      </c>
    </row>
    <row r="29" spans="1:7" x14ac:dyDescent="0.2">
      <c r="A29" s="8" t="s">
        <v>16</v>
      </c>
      <c r="B29" s="15"/>
      <c r="C29" s="16"/>
      <c r="D29" s="8"/>
      <c r="E29" s="8"/>
      <c r="F29" s="17"/>
      <c r="G29" s="12">
        <f>+G28</f>
        <v>0</v>
      </c>
    </row>
    <row r="30" spans="1:7" x14ac:dyDescent="0.2">
      <c r="A30" s="8"/>
      <c r="B30" s="15"/>
      <c r="C30" s="16"/>
      <c r="D30" s="8"/>
      <c r="E30" s="8"/>
      <c r="F30" s="17"/>
      <c r="G30" s="12"/>
    </row>
    <row r="31" spans="1:7" x14ac:dyDescent="0.2">
      <c r="C31" s="10"/>
      <c r="F31" s="11"/>
      <c r="G31" s="13"/>
    </row>
    <row r="32" spans="1:7" ht="34" x14ac:dyDescent="0.2">
      <c r="A32" s="35" t="s">
        <v>21</v>
      </c>
      <c r="B32" s="36" t="s">
        <v>2</v>
      </c>
      <c r="C32" s="1" t="s">
        <v>4</v>
      </c>
      <c r="D32" s="1" t="s">
        <v>5</v>
      </c>
      <c r="E32" s="1" t="s">
        <v>7</v>
      </c>
    </row>
    <row r="33" spans="1:7" x14ac:dyDescent="0.2">
      <c r="A33" s="35"/>
      <c r="B33" s="36"/>
      <c r="C33" s="2" t="s">
        <v>8</v>
      </c>
      <c r="D33" s="2" t="s">
        <v>9</v>
      </c>
      <c r="E33" s="2" t="s">
        <v>22</v>
      </c>
    </row>
    <row r="34" spans="1:7" x14ac:dyDescent="0.2">
      <c r="A34" s="3" t="s">
        <v>23</v>
      </c>
      <c r="B34" s="4" t="s">
        <v>24</v>
      </c>
      <c r="C34" s="3">
        <v>3</v>
      </c>
      <c r="D34" s="32"/>
      <c r="E34" s="18">
        <f t="shared" ref="E34:E37" si="5">D34*C34</f>
        <v>0</v>
      </c>
    </row>
    <row r="35" spans="1:7" x14ac:dyDescent="0.2">
      <c r="A35" s="3" t="s">
        <v>25</v>
      </c>
      <c r="B35" s="4" t="s">
        <v>24</v>
      </c>
      <c r="C35" s="3">
        <f>IF(D34=1,0,1)</f>
        <v>1</v>
      </c>
      <c r="D35" s="32"/>
      <c r="E35" s="18">
        <f t="shared" si="5"/>
        <v>0</v>
      </c>
      <c r="F35" s="19" t="s">
        <v>26</v>
      </c>
    </row>
    <row r="36" spans="1:7" x14ac:dyDescent="0.2">
      <c r="A36" s="3" t="s">
        <v>27</v>
      </c>
      <c r="B36" s="4" t="s">
        <v>24</v>
      </c>
      <c r="C36" s="3">
        <v>3</v>
      </c>
      <c r="D36" s="32"/>
      <c r="E36" s="18">
        <f t="shared" si="5"/>
        <v>0</v>
      </c>
      <c r="F36" s="20"/>
    </row>
    <row r="37" spans="1:7" x14ac:dyDescent="0.2">
      <c r="A37" s="3" t="s">
        <v>28</v>
      </c>
      <c r="B37" s="4" t="s">
        <v>24</v>
      </c>
      <c r="C37" s="3">
        <f>IF(D36=1,0,1)</f>
        <v>1</v>
      </c>
      <c r="D37" s="32"/>
      <c r="E37" s="18">
        <f t="shared" si="5"/>
        <v>0</v>
      </c>
      <c r="F37" s="19" t="s">
        <v>29</v>
      </c>
    </row>
    <row r="38" spans="1:7" x14ac:dyDescent="0.2">
      <c r="A38" s="3" t="s">
        <v>30</v>
      </c>
      <c r="B38" s="21" t="s">
        <v>24</v>
      </c>
      <c r="C38" s="3">
        <v>1</v>
      </c>
      <c r="D38" s="32"/>
      <c r="E38" s="18">
        <f>D38*C38</f>
        <v>0</v>
      </c>
    </row>
    <row r="39" spans="1:7" x14ac:dyDescent="0.2">
      <c r="A39" s="3" t="s">
        <v>31</v>
      </c>
      <c r="B39" s="21" t="s">
        <v>24</v>
      </c>
      <c r="C39" s="3">
        <v>1</v>
      </c>
      <c r="D39" s="32"/>
      <c r="E39" s="18">
        <f>D38*C39</f>
        <v>0</v>
      </c>
    </row>
    <row r="40" spans="1:7" x14ac:dyDescent="0.2">
      <c r="A40" s="8" t="s">
        <v>16</v>
      </c>
      <c r="B40" s="15"/>
      <c r="C40" s="8"/>
      <c r="D40" s="8"/>
      <c r="E40" s="22">
        <f>SUM(E34:E39)</f>
        <v>0</v>
      </c>
    </row>
    <row r="41" spans="1:7" ht="17" thickBot="1" x14ac:dyDescent="0.25">
      <c r="A41" s="23"/>
      <c r="B41" s="24"/>
      <c r="C41" s="23"/>
      <c r="D41" s="23"/>
      <c r="E41" s="25"/>
    </row>
    <row r="42" spans="1:7" ht="17" thickTop="1" x14ac:dyDescent="0.2">
      <c r="A42" s="8" t="s">
        <v>32</v>
      </c>
      <c r="B42" s="15"/>
      <c r="C42" s="26" t="s">
        <v>33</v>
      </c>
      <c r="D42" s="8"/>
      <c r="E42" s="27">
        <f>+G7+G15+E23+G29+E40</f>
        <v>0</v>
      </c>
    </row>
    <row r="43" spans="1:7" x14ac:dyDescent="0.2">
      <c r="F43" s="11"/>
      <c r="G43" s="13"/>
    </row>
  </sheetData>
  <sheetProtection sheet="1" objects="1" scenarios="1" selectLockedCells="1"/>
  <mergeCells count="10">
    <mergeCell ref="A3:A4"/>
    <mergeCell ref="B3:B4"/>
    <mergeCell ref="A11:A12"/>
    <mergeCell ref="B11:B12"/>
    <mergeCell ref="A32:A33"/>
    <mergeCell ref="B32:B33"/>
    <mergeCell ref="A26:A27"/>
    <mergeCell ref="B26:B27"/>
    <mergeCell ref="A18:A19"/>
    <mergeCell ref="B18:B19"/>
  </mergeCells>
  <dataValidations count="7">
    <dataValidation type="whole" allowBlank="1" showInputMessage="1" showErrorMessage="1" errorTitle="The value is out of range" error="Please enter 1 (YES) or 0 (NO)." promptTitle="Please enter 1 or 0" prompt="1 = YES_x000a_0 = NO_x000a_Please do not fill, if you entered 1 (YES) for parameter C1." sqref="D35 D21" xr:uid="{D2F658EC-E9BF-634C-8DDD-35E641369C1A}">
      <formula1>0</formula1>
      <formula2>1</formula2>
    </dataValidation>
    <dataValidation type="decimal" allowBlank="1" showInputMessage="1" showErrorMessage="1" errorTitle="The value is out of range" error="Please enter the value from 95% to 99,99%" promptTitle="Please enter the value:" prompt="Min=95%_x000a_Max=99,99%" sqref="E5:E6" xr:uid="{7C139184-327B-4348-AD33-4D01B5F590EE}">
      <formula1>C5</formula1>
      <formula2>0.9999</formula2>
    </dataValidation>
    <dataValidation type="decimal" allowBlank="1" showInputMessage="1" showErrorMessage="1" errorTitle="The value is out of range" error="Please enter the value between 90% and 99,99%" promptTitle="Please enter the value:" prompt="Min=90%_x000a_Max=99,99%" sqref="E13" xr:uid="{859E34D5-1B9D-EA4A-BC31-08E9F726365F}">
      <formula1>C13</formula1>
      <formula2>0.9999</formula2>
    </dataValidation>
    <dataValidation type="whole" allowBlank="1" showInputMessage="1" showErrorMessage="1" errorTitle="The value is out of range" error="Please enter 1 (YES) or 0 (NO)." promptTitle="Please enter 1 or 0" prompt="1 = YES_x000a_0 = NO_x000a_Please do not fill, if you entered 1 (YES) for parameter C3." sqref="D37" xr:uid="{8B5831EB-61B2-7E4C-83B0-712215AA945D}">
      <formula1>0</formula1>
      <formula2>1</formula2>
    </dataValidation>
    <dataValidation type="whole" allowBlank="1" showInputMessage="1" showErrorMessage="1" errorTitle="The value is out of range" error="Please enter the value between 2 and 5" promptTitle="Please enter the value:" prompt="Min=2_x000a_Max=5" sqref="E28" xr:uid="{D27F3736-4E8F-6447-A7DC-CFB8E3145E21}">
      <formula1>2</formula1>
      <formula2>5</formula2>
    </dataValidation>
    <dataValidation type="decimal" allowBlank="1" showInputMessage="1" showErrorMessage="1" errorTitle="The value is out of range" error="Please enter the value between 80% and 99,99%" promptTitle="Please enter the value:" prompt="Min=80%_x000a_Max=99,99%" sqref="E14" xr:uid="{FFDB599E-045A-0947-8DEC-E30C065ABEC2}">
      <formula1>C14</formula1>
      <formula2>0.9999</formula2>
    </dataValidation>
    <dataValidation type="whole" allowBlank="1" showInputMessage="1" showErrorMessage="1" errorTitle="The value is out of range" error="Please enter 1 (YES) or 0 (NO)." promptTitle="Please enter 1 or 0" prompt="1 = YES_x000a_0 = NO" sqref="D38:D39 D36 D34 D22 D20" xr:uid="{E8F378ED-0950-474F-B9D2-E8AA485A67D4}">
      <formula1>0</formula1>
      <formula2>1</formula2>
    </dataValidation>
  </dataValidations>
  <pageMargins left="0.7" right="0.7" top="0.75" bottom="0.75" header="0.3" footer="0.3"/>
  <pageSetup paperSize="9" scale="7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Moravec</dc:creator>
  <cp:lastModifiedBy>Petr Moravec</cp:lastModifiedBy>
  <dcterms:created xsi:type="dcterms:W3CDTF">2019-10-24T06:57:32Z</dcterms:created>
  <dcterms:modified xsi:type="dcterms:W3CDTF">2020-05-04T18:29:42Z</dcterms:modified>
</cp:coreProperties>
</file>