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413"/>
  <workbookPr defaultThemeVersion="166925"/>
  <workbookProtection workbookAlgorithmName="SHA-512" workbookHashValue="rvCVTvB3mxpqDENRyoFjZY6uEbFOlSdAVTwTrE5GFGYmKOTQe1uMCpeRqCK43rsHGgT3D8RumHMoKM9w6yac6Q==" workbookSpinCount="100000" workbookSaltValue="QIK39yXy10OSTvNaerU9Xw==" lockStructure="1"/>
  <bookViews>
    <workbookView xWindow="0" yWindow="460" windowWidth="13660" windowHeight="14140" activeTab="0"/>
  </bookViews>
  <sheets>
    <sheet name="Kvalit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<sst xmlns="http://schemas.openxmlformats.org/spreadsheetml/2006/main" count="90" uniqueCount="41">
  <si>
    <t>A: Klíčové funkční parametry</t>
  </si>
  <si>
    <t>Způsob hodnocení</t>
  </si>
  <si>
    <t>Požadavek zadavatele</t>
  </si>
  <si>
    <t>Bodové ocenění</t>
  </si>
  <si>
    <t>Nabídka účastníka</t>
  </si>
  <si>
    <t>Ukazatel</t>
  </si>
  <si>
    <t>Bodový zisk</t>
  </si>
  <si>
    <t>a</t>
  </si>
  <si>
    <t>b</t>
  </si>
  <si>
    <t>c</t>
  </si>
  <si>
    <t>d = (c - a) * 100</t>
  </si>
  <si>
    <t>e = b * d</t>
  </si>
  <si>
    <t>A1 Přesnost rozpoznání a zatřídění povinných druhů vozidel (MMR)</t>
  </si>
  <si>
    <t>Číselné (vyšší je lepší)</t>
  </si>
  <si>
    <t>A2 Přesnost rozpoznání registrační značky vč. státu vydání (ANPR)</t>
  </si>
  <si>
    <t>Mezisoučet</t>
  </si>
  <si>
    <t>d = c / a</t>
  </si>
  <si>
    <t>B2 Přesnost rozpoznání barvy vozidla</t>
  </si>
  <si>
    <t>B4 Délka záruky (roky)</t>
  </si>
  <si>
    <t>C: Vybrané technické parametry</t>
  </si>
  <si>
    <t>c = a * b</t>
  </si>
  <si>
    <t>C1 Zpracování obrazu přímo v kameře (preferovaný)</t>
  </si>
  <si>
    <t>1 = ANO/0=NE</t>
  </si>
  <si>
    <t>C2 Zpracování obrazu na lokálním serveru (OS Debian, LAN 1 Gbit)</t>
  </si>
  <si>
    <t>Prosím nevyplňujte, je-li pro C1 zadáno 1=ANO</t>
  </si>
  <si>
    <t>C3 Formát přenosu dat (preferovaný: JSON)</t>
  </si>
  <si>
    <t>C4 Formát přenosu dat (jeden z možných: UTMC nebo ONVIF nebo SNMP)</t>
  </si>
  <si>
    <t>Prosím nevyplňujte, je-li pro C3 zadáno  1=ANO</t>
  </si>
  <si>
    <t>C5 Vzdálené natáčení objektivu</t>
  </si>
  <si>
    <t>C6 Vzdálené nastavení transfokátoru</t>
  </si>
  <si>
    <t>Součet</t>
  </si>
  <si>
    <t>Kvalita nabízeného zboží (body):</t>
  </si>
  <si>
    <t>Příloha č. 4 - Kvalita nabízeného zboží</t>
  </si>
  <si>
    <t xml:space="preserve">e = b * d </t>
  </si>
  <si>
    <t>B1 Přesnost rozpoznání a zatřídění dle tovární značky a obchodního označení</t>
  </si>
  <si>
    <t>B4: Parametr s požadovanou minimální a omezenou maximální hodnotou</t>
  </si>
  <si>
    <t>B: Doplňkové parametry, které jsou předmětem zkoušky vzorků</t>
  </si>
  <si>
    <t>B: Doplňkové parametry, které nejsou předmětem zkoušky vzorků</t>
  </si>
  <si>
    <t>B3.1 Rozpoznání a zatřídění chodců</t>
  </si>
  <si>
    <t>B3.2 Rozpoznání a zatřídění cyklistů</t>
  </si>
  <si>
    <t>B3.3 Rozpoznání a zatřídění motocyklů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</si>
</sst>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0_ ;[Red]\-0\ "/>
    <numFmt numFmtId="166" formatCode="0.00_ ;[Red]\-0.00\ "/>
    <numFmt numFmtId="167" formatCode="_-* #,##0.000_-;\-* #,##0.000_-;_-* &quot;-&quot;??_-;_-@_-"/>
  </numFmts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hair"/>
      <right style="hair"/>
      <top style="double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9" fontId="0" fillId="0" borderId="0" xfId="0" applyNumberFormat="1"/>
    <xf numFmtId="164" fontId="0" fillId="0" borderId="0" xfId="0" applyNumberFormat="1"/>
    <xf numFmtId="2" fontId="2" fillId="0" borderId="0" xfId="0" applyNumberFormat="1" applyFont="1"/>
    <xf numFmtId="2" fontId="0" fillId="0" borderId="0" xfId="0" applyNumberFormat="1"/>
    <xf numFmtId="0" fontId="2" fillId="0" borderId="0" xfId="0" applyFont="1" applyAlignment="1">
      <alignment horizontal="center"/>
    </xf>
    <xf numFmtId="9" fontId="2" fillId="0" borderId="0" xfId="0" applyNumberFormat="1" applyFont="1"/>
    <xf numFmtId="164" fontId="2" fillId="0" borderId="0" xfId="0" applyNumberFormat="1" applyFont="1"/>
    <xf numFmtId="0" fontId="3" fillId="0" borderId="0" xfId="0" applyFont="1"/>
    <xf numFmtId="0" fontId="4" fillId="0" borderId="0" xfId="0" applyFont="1"/>
    <xf numFmtId="0" fontId="0" fillId="0" borderId="1" xfId="0" applyBorder="1" applyAlignment="1" quotePrefix="1">
      <alignment horizontal="center"/>
    </xf>
    <xf numFmtId="166" fontId="2" fillId="0" borderId="0" xfId="0" applyNumberFormat="1" applyFont="1"/>
    <xf numFmtId="0" fontId="0" fillId="0" borderId="2" xfId="0" applyBorder="1"/>
    <xf numFmtId="0" fontId="0" fillId="0" borderId="2" xfId="0" applyBorder="1" applyAlignment="1">
      <alignment horizontal="center"/>
    </xf>
    <xf numFmtId="2" fontId="0" fillId="0" borderId="2" xfId="0" applyNumberFormat="1" applyBorder="1"/>
    <xf numFmtId="0" fontId="0" fillId="0" borderId="0" xfId="0" applyFont="1"/>
    <xf numFmtId="2" fontId="2" fillId="2" borderId="3" xfId="0" applyNumberFormat="1" applyFont="1" applyFill="1" applyBorder="1"/>
    <xf numFmtId="167" fontId="0" fillId="0" borderId="0" xfId="18" applyNumberFormat="1" applyFont="1"/>
    <xf numFmtId="10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9" fontId="0" fillId="0" borderId="1" xfId="0" applyNumberFormat="1" applyBorder="1"/>
    <xf numFmtId="0" fontId="5" fillId="0" borderId="0" xfId="0" applyFont="1"/>
    <xf numFmtId="165" fontId="6" fillId="0" borderId="1" xfId="0" applyNumberFormat="1" applyFont="1" applyBorder="1"/>
    <xf numFmtId="2" fontId="6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3" borderId="1" xfId="0" applyFont="1" applyFill="1" applyBorder="1" applyAlignment="1" applyProtection="1">
      <alignment horizontal="right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Protection="1">
      <protection locked="0"/>
    </xf>
    <xf numFmtId="2" fontId="7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5A3BC-47B0-DD4C-936E-4D15EB19E9B8}">
  <sheetPr>
    <pageSetUpPr fitToPage="1"/>
  </sheetPr>
  <dimension ref="A1:I43"/>
  <sheetViews>
    <sheetView showGridLines="0" tabSelected="1" zoomScale="80" zoomScaleNormal="80" workbookViewId="0" topLeftCell="A1">
      <selection activeCell="C11" sqref="C11"/>
    </sheetView>
  </sheetViews>
  <sheetFormatPr defaultColWidth="10.625" defaultRowHeight="15.75"/>
  <cols>
    <col min="1" max="1" width="65.125" style="0" bestFit="1" customWidth="1"/>
    <col min="2" max="2" width="21.125" style="6" customWidth="1"/>
    <col min="3" max="7" width="14.625" style="0" customWidth="1"/>
  </cols>
  <sheetData>
    <row r="1" ht="15.75">
      <c r="A1" s="5" t="s">
        <v>32</v>
      </c>
    </row>
    <row r="3" spans="1:7" ht="34">
      <c r="A3" s="42" t="s">
        <v>0</v>
      </c>
      <c r="B3" s="43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5.75">
      <c r="A4" s="42"/>
      <c r="B4" s="43"/>
      <c r="C4" s="2" t="s">
        <v>7</v>
      </c>
      <c r="D4" s="2" t="s">
        <v>8</v>
      </c>
      <c r="E4" s="2" t="s">
        <v>9</v>
      </c>
      <c r="F4" s="2" t="s">
        <v>10</v>
      </c>
      <c r="G4" s="2" t="s">
        <v>33</v>
      </c>
    </row>
    <row r="5" spans="1:9" ht="15.75">
      <c r="A5" s="3" t="s">
        <v>12</v>
      </c>
      <c r="B5" s="4" t="s">
        <v>13</v>
      </c>
      <c r="C5" s="26">
        <v>0.95</v>
      </c>
      <c r="D5" s="3">
        <v>3</v>
      </c>
      <c r="E5" s="24"/>
      <c r="F5" s="29">
        <f>IF(E5=0,0,(E5-C5)*100)</f>
        <v>0</v>
      </c>
      <c r="G5" s="29">
        <f>F5*D5</f>
        <v>0</v>
      </c>
      <c r="I5" s="23"/>
    </row>
    <row r="6" spans="1:7" ht="15.75">
      <c r="A6" s="3" t="s">
        <v>14</v>
      </c>
      <c r="B6" s="4" t="s">
        <v>13</v>
      </c>
      <c r="C6" s="26">
        <v>0.95</v>
      </c>
      <c r="D6" s="3">
        <v>3</v>
      </c>
      <c r="E6" s="24"/>
      <c r="F6" s="29">
        <f>IF(E6=0,0,(E6-C6)*100)</f>
        <v>0</v>
      </c>
      <c r="G6" s="29">
        <f>F6*D6</f>
        <v>0</v>
      </c>
    </row>
    <row r="7" spans="1:7" ht="15.75">
      <c r="A7" s="5" t="s">
        <v>15</v>
      </c>
      <c r="C7" s="7"/>
      <c r="F7" s="8"/>
      <c r="G7" s="9">
        <f>SUM(G5:G6)</f>
        <v>0</v>
      </c>
    </row>
    <row r="8" spans="3:7" ht="15.75">
      <c r="C8" s="7"/>
      <c r="F8" s="8"/>
      <c r="G8" s="10"/>
    </row>
    <row r="9" spans="3:7" ht="15.75">
      <c r="C9" s="7"/>
      <c r="F9" s="8"/>
      <c r="G9" s="10"/>
    </row>
    <row r="10" spans="3:7" ht="15.75">
      <c r="C10" s="7"/>
      <c r="F10" s="8"/>
      <c r="G10" s="10"/>
    </row>
    <row r="11" spans="1:7" ht="34">
      <c r="A11" s="42" t="s">
        <v>36</v>
      </c>
      <c r="B11" s="43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</row>
    <row r="12" spans="1:7" ht="15.75">
      <c r="A12" s="42"/>
      <c r="B12" s="43"/>
      <c r="C12" s="2" t="s">
        <v>7</v>
      </c>
      <c r="D12" s="2" t="s">
        <v>8</v>
      </c>
      <c r="E12" s="2" t="s">
        <v>9</v>
      </c>
      <c r="F12" s="2" t="s">
        <v>16</v>
      </c>
      <c r="G12" s="2" t="s">
        <v>11</v>
      </c>
    </row>
    <row r="13" spans="1:9" ht="15.75">
      <c r="A13" s="3" t="s">
        <v>34</v>
      </c>
      <c r="B13" s="4" t="s">
        <v>13</v>
      </c>
      <c r="C13" s="26">
        <v>0.9</v>
      </c>
      <c r="D13" s="3">
        <v>1</v>
      </c>
      <c r="E13" s="24"/>
      <c r="F13" s="29">
        <f>E13/C13</f>
        <v>0</v>
      </c>
      <c r="G13" s="29">
        <f aca="true" t="shared" si="0" ref="G13:G14">F13*D13</f>
        <v>0</v>
      </c>
      <c r="I13" s="23"/>
    </row>
    <row r="14" spans="1:7" ht="15.75">
      <c r="A14" s="3" t="s">
        <v>17</v>
      </c>
      <c r="B14" s="4" t="s">
        <v>13</v>
      </c>
      <c r="C14" s="26">
        <v>0.8</v>
      </c>
      <c r="D14" s="3">
        <v>1</v>
      </c>
      <c r="E14" s="24"/>
      <c r="F14" s="29">
        <f aca="true" t="shared" si="1" ref="F14">E14/C14</f>
        <v>0</v>
      </c>
      <c r="G14" s="29">
        <f t="shared" si="0"/>
        <v>0</v>
      </c>
    </row>
    <row r="15" spans="1:7" ht="15.75">
      <c r="A15" s="5" t="s">
        <v>15</v>
      </c>
      <c r="B15" s="11"/>
      <c r="C15" s="12"/>
      <c r="D15" s="5"/>
      <c r="E15" s="5"/>
      <c r="F15" s="13"/>
      <c r="G15" s="9">
        <f>SUM(G13:G14)</f>
        <v>0</v>
      </c>
    </row>
    <row r="16" spans="1:7" ht="15.75">
      <c r="A16" s="5"/>
      <c r="B16" s="11"/>
      <c r="C16" s="12"/>
      <c r="D16" s="5"/>
      <c r="E16" s="5"/>
      <c r="F16" s="13"/>
      <c r="G16" s="9"/>
    </row>
    <row r="17" spans="1:7" ht="15.75">
      <c r="A17" s="5"/>
      <c r="B17" s="11"/>
      <c r="C17" s="12"/>
      <c r="D17" s="5"/>
      <c r="E17" s="5"/>
      <c r="F17" s="13"/>
      <c r="G17" s="9"/>
    </row>
    <row r="18" spans="1:5" ht="34">
      <c r="A18" s="44" t="s">
        <v>37</v>
      </c>
      <c r="B18" s="45" t="s">
        <v>1</v>
      </c>
      <c r="C18" s="36" t="s">
        <v>3</v>
      </c>
      <c r="D18" s="36" t="s">
        <v>4</v>
      </c>
      <c r="E18" s="36" t="s">
        <v>6</v>
      </c>
    </row>
    <row r="19" spans="1:5" ht="15.75">
      <c r="A19" s="44"/>
      <c r="B19" s="45"/>
      <c r="C19" s="37" t="s">
        <v>7</v>
      </c>
      <c r="D19" s="37" t="s">
        <v>8</v>
      </c>
      <c r="E19" s="37" t="s">
        <v>20</v>
      </c>
    </row>
    <row r="20" spans="1:5" ht="15.75">
      <c r="A20" s="38" t="s">
        <v>38</v>
      </c>
      <c r="B20" s="39" t="s">
        <v>22</v>
      </c>
      <c r="C20" s="38">
        <v>0.25</v>
      </c>
      <c r="D20" s="40"/>
      <c r="E20" s="41">
        <f aca="true" t="shared" si="2" ref="E20:E22">D20*C20</f>
        <v>0</v>
      </c>
    </row>
    <row r="21" spans="1:6" ht="15.75">
      <c r="A21" s="38" t="s">
        <v>39</v>
      </c>
      <c r="B21" s="39" t="s">
        <v>22</v>
      </c>
      <c r="C21" s="38">
        <v>0.25</v>
      </c>
      <c r="D21" s="40"/>
      <c r="E21" s="41">
        <f t="shared" si="2"/>
        <v>0</v>
      </c>
      <c r="F21" s="14"/>
    </row>
    <row r="22" spans="1:6" ht="15.75">
      <c r="A22" s="38" t="s">
        <v>40</v>
      </c>
      <c r="B22" s="39" t="s">
        <v>22</v>
      </c>
      <c r="C22" s="41">
        <v>0.5</v>
      </c>
      <c r="D22" s="40"/>
      <c r="E22" s="41">
        <f t="shared" si="2"/>
        <v>0</v>
      </c>
      <c r="F22" s="15"/>
    </row>
    <row r="23" spans="1:5" ht="15.75">
      <c r="A23" s="5" t="s">
        <v>15</v>
      </c>
      <c r="B23" s="11"/>
      <c r="C23" s="5"/>
      <c r="D23" s="5"/>
      <c r="E23" s="17">
        <f>SUM(E20:E22)</f>
        <v>0</v>
      </c>
    </row>
    <row r="24" spans="1:5" ht="15.75">
      <c r="A24" s="5"/>
      <c r="B24" s="11"/>
      <c r="C24" s="5"/>
      <c r="D24" s="5"/>
      <c r="E24" s="17"/>
    </row>
    <row r="25" spans="1:5" ht="15.75">
      <c r="A25" s="5"/>
      <c r="B25" s="11"/>
      <c r="C25" s="5"/>
      <c r="D25" s="5"/>
      <c r="E25" s="17"/>
    </row>
    <row r="26" spans="1:7" ht="34">
      <c r="A26" s="46" t="s">
        <v>35</v>
      </c>
      <c r="B26" s="47" t="s">
        <v>1</v>
      </c>
      <c r="C26" s="30" t="s">
        <v>2</v>
      </c>
      <c r="D26" s="30" t="s">
        <v>3</v>
      </c>
      <c r="E26" s="30" t="s">
        <v>4</v>
      </c>
      <c r="F26" s="30" t="s">
        <v>5</v>
      </c>
      <c r="G26" s="30" t="s">
        <v>6</v>
      </c>
    </row>
    <row r="27" spans="1:7" ht="15.75">
      <c r="A27" s="46"/>
      <c r="B27" s="47"/>
      <c r="C27" s="31" t="s">
        <v>7</v>
      </c>
      <c r="D27" s="31" t="s">
        <v>8</v>
      </c>
      <c r="E27" s="31" t="s">
        <v>9</v>
      </c>
      <c r="F27" s="31" t="s">
        <v>16</v>
      </c>
      <c r="G27" s="31" t="s">
        <v>11</v>
      </c>
    </row>
    <row r="28" spans="1:7" ht="15.75">
      <c r="A28" s="32" t="s">
        <v>18</v>
      </c>
      <c r="B28" s="33" t="s">
        <v>13</v>
      </c>
      <c r="C28" s="34">
        <v>2</v>
      </c>
      <c r="D28" s="32">
        <v>1</v>
      </c>
      <c r="E28" s="35"/>
      <c r="F28" s="29">
        <f aca="true" t="shared" si="3" ref="F28">E28/C28</f>
        <v>0</v>
      </c>
      <c r="G28" s="29">
        <f aca="true" t="shared" si="4" ref="G28">F28*D28</f>
        <v>0</v>
      </c>
    </row>
    <row r="29" spans="1:7" ht="15.75">
      <c r="A29" s="5" t="s">
        <v>15</v>
      </c>
      <c r="B29" s="11"/>
      <c r="C29" s="12"/>
      <c r="D29" s="5"/>
      <c r="E29" s="5"/>
      <c r="F29" s="13"/>
      <c r="G29" s="9">
        <f>G28</f>
        <v>0</v>
      </c>
    </row>
    <row r="30" spans="1:7" ht="15.75">
      <c r="A30" s="5"/>
      <c r="B30" s="11"/>
      <c r="C30" s="12"/>
      <c r="D30" s="5"/>
      <c r="E30" s="5"/>
      <c r="F30" s="13"/>
      <c r="G30" s="9"/>
    </row>
    <row r="31" spans="3:7" ht="15.75">
      <c r="C31" s="7"/>
      <c r="F31" s="8"/>
      <c r="G31" s="10"/>
    </row>
    <row r="32" spans="1:5" ht="34">
      <c r="A32" s="42" t="s">
        <v>19</v>
      </c>
      <c r="B32" s="43" t="s">
        <v>1</v>
      </c>
      <c r="C32" s="1" t="s">
        <v>3</v>
      </c>
      <c r="D32" s="1" t="s">
        <v>4</v>
      </c>
      <c r="E32" s="1" t="s">
        <v>6</v>
      </c>
    </row>
    <row r="33" spans="1:5" ht="15.75">
      <c r="A33" s="42"/>
      <c r="B33" s="43"/>
      <c r="C33" s="2" t="s">
        <v>7</v>
      </c>
      <c r="D33" s="2" t="s">
        <v>8</v>
      </c>
      <c r="E33" s="2" t="s">
        <v>20</v>
      </c>
    </row>
    <row r="34" spans="1:5" ht="15.75">
      <c r="A34" s="3" t="s">
        <v>21</v>
      </c>
      <c r="B34" s="4" t="s">
        <v>22</v>
      </c>
      <c r="C34" s="3">
        <v>3</v>
      </c>
      <c r="D34" s="25"/>
      <c r="E34" s="28">
        <f aca="true" t="shared" si="5" ref="E34:E39">D34*C34</f>
        <v>0</v>
      </c>
    </row>
    <row r="35" spans="1:6" ht="15.75">
      <c r="A35" s="3" t="s">
        <v>23</v>
      </c>
      <c r="B35" s="4" t="s">
        <v>22</v>
      </c>
      <c r="C35" s="3">
        <f>IF(D34=1,0,1)</f>
        <v>1</v>
      </c>
      <c r="D35" s="25"/>
      <c r="E35" s="28">
        <f t="shared" si="5"/>
        <v>0</v>
      </c>
      <c r="F35" s="27" t="s">
        <v>24</v>
      </c>
    </row>
    <row r="36" spans="1:6" ht="15.75">
      <c r="A36" s="3" t="s">
        <v>25</v>
      </c>
      <c r="B36" s="4" t="s">
        <v>22</v>
      </c>
      <c r="C36" s="3">
        <v>3</v>
      </c>
      <c r="D36" s="25"/>
      <c r="E36" s="28">
        <f t="shared" si="5"/>
        <v>0</v>
      </c>
      <c r="F36" s="15"/>
    </row>
    <row r="37" spans="1:6" ht="15.75">
      <c r="A37" s="3" t="s">
        <v>26</v>
      </c>
      <c r="B37" s="4" t="s">
        <v>22</v>
      </c>
      <c r="C37" s="3">
        <f>IF(D36=1,0,1)</f>
        <v>1</v>
      </c>
      <c r="D37" s="25"/>
      <c r="E37" s="28">
        <f t="shared" si="5"/>
        <v>0</v>
      </c>
      <c r="F37" s="27" t="s">
        <v>27</v>
      </c>
    </row>
    <row r="38" spans="1:5" ht="15.75">
      <c r="A38" s="3" t="s">
        <v>28</v>
      </c>
      <c r="B38" s="16" t="s">
        <v>22</v>
      </c>
      <c r="C38" s="3">
        <v>1</v>
      </c>
      <c r="D38" s="25"/>
      <c r="E38" s="28">
        <f t="shared" si="5"/>
        <v>0</v>
      </c>
    </row>
    <row r="39" spans="1:5" ht="15.75">
      <c r="A39" s="3" t="s">
        <v>29</v>
      </c>
      <c r="B39" s="16" t="s">
        <v>22</v>
      </c>
      <c r="C39" s="3">
        <v>1</v>
      </c>
      <c r="D39" s="25"/>
      <c r="E39" s="28">
        <f t="shared" si="5"/>
        <v>0</v>
      </c>
    </row>
    <row r="40" spans="1:5" ht="15.75">
      <c r="A40" s="5" t="s">
        <v>15</v>
      </c>
      <c r="B40" s="11"/>
      <c r="C40" s="5"/>
      <c r="D40" s="5"/>
      <c r="E40" s="17">
        <f>SUM(E34:E39)</f>
        <v>0</v>
      </c>
    </row>
    <row r="41" spans="1:5" ht="17" thickBot="1">
      <c r="A41" s="18"/>
      <c r="B41" s="19"/>
      <c r="C41" s="18"/>
      <c r="D41" s="18"/>
      <c r="E41" s="20"/>
    </row>
    <row r="42" spans="1:5" ht="17" thickTop="1">
      <c r="A42" s="5" t="s">
        <v>30</v>
      </c>
      <c r="B42" s="11"/>
      <c r="C42" s="21" t="s">
        <v>31</v>
      </c>
      <c r="D42" s="5"/>
      <c r="E42" s="22">
        <f>G7+G15+E23+G29+E40</f>
        <v>0</v>
      </c>
    </row>
    <row r="43" spans="6:7" ht="15.75">
      <c r="F43" s="8"/>
      <c r="G43" s="10"/>
    </row>
  </sheetData>
  <sheetProtection selectLockedCells="1"/>
  <mergeCells count="10">
    <mergeCell ref="A3:A4"/>
    <mergeCell ref="B3:B4"/>
    <mergeCell ref="A11:A12"/>
    <mergeCell ref="B11:B12"/>
    <mergeCell ref="A32:A33"/>
    <mergeCell ref="B32:B33"/>
    <mergeCell ref="A18:A19"/>
    <mergeCell ref="B18:B19"/>
    <mergeCell ref="A26:A27"/>
    <mergeCell ref="B26:B27"/>
  </mergeCells>
  <dataValidations count="6">
    <dataValidation type="decimal" allowBlank="1" showInputMessage="1" showErrorMessage="1" promptTitle="Prosím zadejte hodnotu" prompt="Min=95%_x000a_Max=99,99%" errorTitle="Zadaná hodnota mimo rozpětí" error="Prosím zadejte hodnotu od 95% do 99,99%" sqref="E6">
      <formula1>C6</formula1>
      <formula2>0.9999</formula2>
    </dataValidation>
    <dataValidation type="decimal" allowBlank="1" showInputMessage="1" showErrorMessage="1" promptTitle="Prosím zadejte hodnotu" prompt="Min=95%_x000a_Max=99,99%" errorTitle="Zadána hodnota mimo rozpětí" error="Prosím zadejte hodnotu od 95% do 99,99%" sqref="E5">
      <formula1>C5</formula1>
      <formula2>0.9999</formula2>
    </dataValidation>
    <dataValidation type="decimal" allowBlank="1" showInputMessage="1" showErrorMessage="1" promptTitle="Prosím zadejte hodnotu" prompt="Min=90%_x000a_Max=99,99%" errorTitle="Zadána nesprávná hodnota" error="Zadaná hodnota je mimo povolené rozpětí." sqref="E13">
      <formula1>C13</formula1>
      <formula2>0.9999</formula2>
    </dataValidation>
    <dataValidation type="whole" allowBlank="1" showInputMessage="1" showErrorMessage="1" promptTitle="Prosím zadejte hodnotu" prompt="Min=2_x000a_Max=5" errorTitle="Zadána nesprávná hodnota" error="Prosím zadejte hodnotu od 2 do 5" sqref="E28">
      <formula1>2</formula1>
      <formula2>5</formula2>
    </dataValidation>
    <dataValidation type="whole" allowBlank="1" showInputMessage="1" showErrorMessage="1" promptTitle="Prosím zadejte 1 nebo 0" prompt="1 = ANO_x000a_0 = NE" errorTitle="Chybně zadaná hodnota" error="Prosím zadejte hodnotu 1 (ANO) nebo 0 (NE)." sqref="D34:D39 D20:D22">
      <formula1>0</formula1>
      <formula2>1</formula2>
    </dataValidation>
    <dataValidation type="decimal" allowBlank="1" showInputMessage="1" showErrorMessage="1" promptTitle="Prosím zadejte hodnotu" prompt="Min=80%_x000a_Max=99,99%" errorTitle="Zadána nesprávná hodnota" error="Zadaná hodnota je mimo povolené rozpětí." sqref="E14">
      <formula1>C14</formula1>
      <formula2>0.9999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Moravec</dc:creator>
  <cp:keywords/>
  <dc:description/>
  <cp:lastModifiedBy>Petr Moravec</cp:lastModifiedBy>
  <dcterms:created xsi:type="dcterms:W3CDTF">2019-10-24T06:57:32Z</dcterms:created>
  <dcterms:modified xsi:type="dcterms:W3CDTF">2020-05-04T16:18:32Z</dcterms:modified>
  <cp:category/>
  <cp:version/>
  <cp:contentType/>
  <cp:contentStatus/>
</cp:coreProperties>
</file>