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D16D3528-1D55-E043-9DBC-A4A8030D9466}" xr6:coauthVersionLast="45" xr6:coauthVersionMax="45" xr10:uidLastSave="{00000000-0000-0000-0000-000000000000}"/>
  <bookViews>
    <workbookView xWindow="0" yWindow="460" windowWidth="27320" windowHeight="14140" xr2:uid="{255FE144-9E65-2143-8BCE-C73496DFD304}"/>
  </bookViews>
  <sheets>
    <sheet name="Tender pr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L50" i="1" l="1"/>
  <c r="L51" i="1" s="1"/>
  <c r="L52" i="1" s="1"/>
  <c r="H50" i="1"/>
  <c r="H51" i="1" s="1"/>
  <c r="H52" i="1" s="1"/>
  <c r="H46" i="1" l="1"/>
  <c r="L46" i="1"/>
  <c r="L47" i="1" s="1"/>
  <c r="N45" i="1"/>
  <c r="K45" i="1"/>
  <c r="M45" i="1" s="1"/>
  <c r="J45" i="1"/>
  <c r="I45" i="1"/>
  <c r="F45" i="1"/>
  <c r="E45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J46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I46" i="1" l="1"/>
  <c r="H47" i="1"/>
  <c r="O4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6" i="1"/>
  <c r="N4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O29" i="1" l="1"/>
  <c r="O21" i="1"/>
  <c r="O13" i="1"/>
  <c r="O37" i="1"/>
  <c r="O46" i="1"/>
  <c r="O44" i="1"/>
  <c r="O36" i="1"/>
  <c r="O28" i="1"/>
  <c r="O20" i="1"/>
  <c r="O12" i="1"/>
  <c r="O41" i="1"/>
  <c r="O25" i="1"/>
  <c r="O17" i="1"/>
  <c r="O9" i="1"/>
  <c r="O33" i="1"/>
  <c r="O40" i="1"/>
  <c r="O32" i="1"/>
  <c r="O24" i="1"/>
  <c r="O16" i="1"/>
  <c r="O8" i="1"/>
  <c r="O42" i="1"/>
  <c r="O39" i="1"/>
  <c r="O34" i="1"/>
  <c r="O31" i="1"/>
  <c r="O26" i="1"/>
  <c r="O23" i="1"/>
  <c r="O18" i="1"/>
  <c r="O15" i="1"/>
  <c r="O10" i="1"/>
  <c r="O7" i="1"/>
  <c r="O43" i="1"/>
  <c r="O38" i="1"/>
  <c r="O35" i="1"/>
  <c r="O30" i="1"/>
  <c r="O27" i="1"/>
  <c r="O22" i="1"/>
  <c r="O19" i="1"/>
  <c r="O14" i="1"/>
  <c r="O11" i="1"/>
  <c r="O6" i="1"/>
  <c r="D47" i="1"/>
  <c r="C47" i="1"/>
  <c r="N5" i="1"/>
  <c r="N47" i="1" s="1"/>
  <c r="M5" i="1"/>
  <c r="M47" i="1" s="1"/>
  <c r="I5" i="1"/>
  <c r="I47" i="1" s="1"/>
  <c r="E5" i="1"/>
  <c r="O5" i="1" l="1"/>
  <c r="E47" i="1"/>
  <c r="O47" i="1" l="1"/>
</calcChain>
</file>

<file path=xl/sharedStrings.xml><?xml version="1.0" encoding="utf-8"?>
<sst xmlns="http://schemas.openxmlformats.org/spreadsheetml/2006/main" count="71" uniqueCount="71">
  <si>
    <t>Annex 3 – Tender price</t>
  </si>
  <si>
    <t>#</t>
  </si>
  <si>
    <t>Toll Gate ID</t>
  </si>
  <si>
    <t>Number of monitored lanes in one direction incl. emergency braking lane</t>
  </si>
  <si>
    <t>Number of monitored lanes in the second direction incl. emergency braking lane</t>
  </si>
  <si>
    <t>Total number of monitored lanes</t>
  </si>
  <si>
    <r>
      <rPr>
        <sz val="12"/>
        <color theme="1"/>
        <rFont val="Calibri"/>
        <family val="2"/>
        <charset val="238"/>
        <scheme val="minor"/>
      </rPr>
      <t xml:space="preserve">Name of the </t>
    </r>
    <r>
      <rPr>
        <b/>
        <sz val="12"/>
        <color theme="1"/>
        <rFont val="Calibri"/>
        <family val="2"/>
        <charset val="238"/>
        <scheme val="minor"/>
      </rPr>
      <t>type A</t>
    </r>
    <r>
      <rPr>
        <sz val="12"/>
        <color theme="1"/>
        <rFont val="Calibri"/>
        <family val="2"/>
        <charset val="238"/>
        <scheme val="minor"/>
      </rPr>
      <t xml:space="preserve"> camera system</t>
    </r>
  </si>
  <si>
    <r>
      <rPr>
        <b/>
        <sz val="12"/>
        <color theme="1"/>
        <rFont val="Calibri"/>
        <family val="2"/>
        <charset val="238"/>
        <scheme val="minor"/>
      </rPr>
      <t>Type A</t>
    </r>
    <r>
      <rPr>
        <sz val="12"/>
        <color theme="1"/>
        <rFont val="Calibri"/>
        <family val="2"/>
        <charset val="238"/>
        <scheme val="minor"/>
      </rPr>
      <t xml:space="preserve"> camera system unit price (CZK without VAT)</t>
    </r>
  </si>
  <si>
    <r>
      <rPr>
        <sz val="12"/>
        <color theme="1"/>
        <rFont val="Calibri"/>
        <family val="2"/>
        <charset val="238"/>
        <scheme val="minor"/>
      </rPr>
      <t xml:space="preserve">Number of </t>
    </r>
    <r>
      <rPr>
        <b/>
        <sz val="12"/>
        <color theme="1"/>
        <rFont val="Calibri"/>
        <family val="2"/>
        <charset val="238"/>
        <scheme val="minor"/>
      </rPr>
      <t>type A</t>
    </r>
    <r>
      <rPr>
        <sz val="12"/>
        <color theme="1"/>
        <rFont val="Calibri"/>
        <family val="2"/>
        <charset val="238"/>
        <scheme val="minor"/>
      </rPr>
      <t xml:space="preserve"> camera systems</t>
    </r>
  </si>
  <si>
    <r>
      <rPr>
        <sz val="12"/>
        <color theme="1"/>
        <rFont val="Calibri"/>
        <family val="2"/>
        <charset val="238"/>
        <scheme val="minor"/>
      </rPr>
      <t xml:space="preserve">Tender price of </t>
    </r>
    <r>
      <rPr>
        <b/>
        <sz val="12"/>
        <color theme="1"/>
        <rFont val="Calibri"/>
        <family val="2"/>
        <charset val="238"/>
        <scheme val="minor"/>
      </rPr>
      <t>type A</t>
    </r>
    <r>
      <rPr>
        <sz val="12"/>
        <color theme="1"/>
        <rFont val="Calibri"/>
        <family val="2"/>
        <charset val="238"/>
        <scheme val="minor"/>
      </rPr>
      <t xml:space="preserve"> camera system</t>
    </r>
  </si>
  <si>
    <r>
      <rPr>
        <sz val="12"/>
        <color theme="1"/>
        <rFont val="Calibri"/>
        <family val="2"/>
        <charset val="238"/>
        <scheme val="minor"/>
      </rPr>
      <t xml:space="preserve">Name of the </t>
    </r>
    <r>
      <rPr>
        <b/>
        <sz val="12"/>
        <color theme="1"/>
        <rFont val="Calibri"/>
        <family val="2"/>
        <charset val="238"/>
        <scheme val="minor"/>
      </rPr>
      <t>type B</t>
    </r>
    <r>
      <rPr>
        <sz val="12"/>
        <color theme="1"/>
        <rFont val="Calibri"/>
        <family val="2"/>
        <charset val="238"/>
        <scheme val="minor"/>
      </rPr>
      <t xml:space="preserve"> camera system</t>
    </r>
  </si>
  <si>
    <r>
      <rPr>
        <b/>
        <sz val="12"/>
        <color theme="1"/>
        <rFont val="Calibri"/>
        <family val="2"/>
        <charset val="238"/>
        <scheme val="minor"/>
      </rPr>
      <t>Type B</t>
    </r>
    <r>
      <rPr>
        <sz val="12"/>
        <color theme="1"/>
        <rFont val="Calibri"/>
        <family val="2"/>
        <charset val="238"/>
        <scheme val="minor"/>
      </rPr>
      <t xml:space="preserve"> camera system unit price (CZK without VAT)</t>
    </r>
  </si>
  <si>
    <r>
      <rPr>
        <sz val="12"/>
        <color theme="1"/>
        <rFont val="Calibri"/>
        <family val="2"/>
        <charset val="238"/>
        <scheme val="minor"/>
      </rPr>
      <t xml:space="preserve">Number of </t>
    </r>
    <r>
      <rPr>
        <b/>
        <sz val="12"/>
        <color theme="1"/>
        <rFont val="Calibri"/>
        <family val="2"/>
        <charset val="238"/>
        <scheme val="minor"/>
      </rPr>
      <t>type B</t>
    </r>
    <r>
      <rPr>
        <sz val="12"/>
        <color theme="1"/>
        <rFont val="Calibri"/>
        <family val="2"/>
        <charset val="238"/>
        <scheme val="minor"/>
      </rPr>
      <t xml:space="preserve"> camera systems</t>
    </r>
  </si>
  <si>
    <r>
      <rPr>
        <sz val="12"/>
        <color theme="1"/>
        <rFont val="Calibri"/>
        <family val="2"/>
        <charset val="238"/>
        <scheme val="minor"/>
      </rPr>
      <t xml:space="preserve">Tender price of </t>
    </r>
    <r>
      <rPr>
        <b/>
        <sz val="12"/>
        <color theme="1"/>
        <rFont val="Calibri"/>
        <family val="2"/>
        <charset val="238"/>
        <scheme val="minor"/>
      </rPr>
      <t>type B</t>
    </r>
    <r>
      <rPr>
        <sz val="12"/>
        <color theme="1"/>
        <rFont val="Calibri"/>
        <family val="2"/>
        <charset val="238"/>
        <scheme val="minor"/>
      </rPr>
      <t xml:space="preserve"> camera system</t>
    </r>
  </si>
  <si>
    <r>
      <rPr>
        <sz val="12"/>
        <color theme="1"/>
        <rFont val="Calibri"/>
        <family val="2"/>
        <charset val="238"/>
        <scheme val="minor"/>
      </rPr>
      <t>Total number of items (both types of camera systems)</t>
    </r>
  </si>
  <si>
    <t>Total tender price (both types of camera systems)</t>
  </si>
  <si>
    <t>a</t>
  </si>
  <si>
    <t>b</t>
  </si>
  <si>
    <t>c = a * b</t>
  </si>
  <si>
    <t>d</t>
  </si>
  <si>
    <t>e</t>
  </si>
  <si>
    <t>f = d * e</t>
  </si>
  <si>
    <t>g = b + e</t>
  </si>
  <si>
    <t>g = c + f</t>
  </si>
  <si>
    <t>D0102</t>
  </si>
  <si>
    <t>D0111</t>
  </si>
  <si>
    <t>D0116</t>
  </si>
  <si>
    <t>D0123</t>
  </si>
  <si>
    <t>D0128</t>
  </si>
  <si>
    <t>D0132</t>
  </si>
  <si>
    <t>D0141</t>
  </si>
  <si>
    <t>D0154</t>
  </si>
  <si>
    <t>D0204</t>
  </si>
  <si>
    <t>D0311</t>
  </si>
  <si>
    <t>D0315</t>
  </si>
  <si>
    <t>D0408</t>
  </si>
  <si>
    <t>D0502</t>
  </si>
  <si>
    <t>D0506</t>
  </si>
  <si>
    <t>D0512</t>
  </si>
  <si>
    <t>D0518</t>
  </si>
  <si>
    <t>D0805</t>
  </si>
  <si>
    <t>D0815</t>
  </si>
  <si>
    <t>D1104</t>
  </si>
  <si>
    <t>D1111</t>
  </si>
  <si>
    <t>I1109</t>
  </si>
  <si>
    <t>I3307</t>
  </si>
  <si>
    <t>I4712</t>
  </si>
  <si>
    <t>I4807</t>
  </si>
  <si>
    <t>R0114</t>
  </si>
  <si>
    <t>R0606</t>
  </si>
  <si>
    <t>R0703</t>
  </si>
  <si>
    <t>R1007</t>
  </si>
  <si>
    <t>R1012</t>
  </si>
  <si>
    <t>R3501</t>
  </si>
  <si>
    <t>R3541</t>
  </si>
  <si>
    <t>R3548</t>
  </si>
  <si>
    <t>R4601</t>
  </si>
  <si>
    <t>R4608</t>
  </si>
  <si>
    <t>R4801</t>
  </si>
  <si>
    <t>R4815</t>
  </si>
  <si>
    <t>R5201</t>
  </si>
  <si>
    <t>R5204</t>
  </si>
  <si>
    <t>R5505</t>
  </si>
  <si>
    <t>R5601</t>
  </si>
  <si>
    <t>R6301</t>
  </si>
  <si>
    <t>Operational reserve 1 pc for each started 10 pcs, min. 2 pcs</t>
  </si>
  <si>
    <t>Total</t>
  </si>
  <si>
    <t>Reserve auxiliary calculation:</t>
  </si>
  <si>
    <t>sub-total</t>
  </si>
  <si>
    <t>number of started 10s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</si>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</sst>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;\-0;;@"/>
  </numFmts>
  <fonts count="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0" applyFont="1"/>
    <xf numFmtId="0" fontId="1" fillId="0" borderId="0" xfId="0" applyFont="1"/>
    <xf numFmtId="0" fontId="3" fillId="0" borderId="0" xfId="0" quotePrefix="1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164" fontId="0" fillId="0" borderId="1" xfId="0" applyNumberFormat="1" applyFill="1" applyBorder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1" fillId="0" borderId="3" xfId="0" applyNumberFormat="1" applyFont="1" applyBorder="1"/>
    <xf numFmtId="0" fontId="0" fillId="0" borderId="5" xfId="0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64" fontId="1" fillId="0" borderId="4" xfId="0" applyNumberFormat="1" applyFont="1" applyBorder="1"/>
    <xf numFmtId="164" fontId="2" fillId="0" borderId="0" xfId="0" applyNumberFormat="1" applyFont="1"/>
    <xf numFmtId="164" fontId="0" fillId="0" borderId="7" xfId="0" applyNumberFormat="1" applyBorder="1"/>
    <xf numFmtId="164" fontId="2" fillId="3" borderId="0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5" fillId="0" borderId="0" xfId="0" applyFont="1"/>
    <xf numFmtId="164" fontId="5" fillId="0" borderId="0" xfId="0" applyNumberFormat="1" applyFont="1"/>
    <xf numFmtId="165" fontId="0" fillId="4" borderId="1" xfId="0" applyNumberFormat="1" applyFill="1" applyBorder="1"/>
    <xf numFmtId="165" fontId="0" fillId="4" borderId="4" xfId="0" applyNumberFormat="1" applyFill="1" applyBorder="1"/>
    <xf numFmtId="164" fontId="0" fillId="4" borderId="1" xfId="0" applyNumberFormat="1" applyFill="1" applyBorder="1"/>
    <xf numFmtId="164" fontId="0" fillId="4" borderId="4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D857-D88E-3341-9CB5-D34CF399CA85}">
  <sheetPr>
    <pageSetUpPr fitToPage="1"/>
  </sheetPr>
  <dimension ref="A1:P52"/>
  <sheetViews>
    <sheetView showGridLines="0" tabSelected="1" topLeftCell="A29" workbookViewId="0">
      <selection activeCell="G5" sqref="G5"/>
    </sheetView>
  </sheetViews>
  <sheetFormatPr baseColWidth="10" defaultRowHeight="16"/>
  <cols>
    <col min="1" max="1" width="3.1640625" bestFit="1" customWidth="1"/>
    <col min="2" max="2" width="12.33203125" customWidth="1"/>
    <col min="3" max="4" width="11.6640625" customWidth="1"/>
    <col min="5" max="5" width="11.6640625" style="6" customWidth="1"/>
    <col min="6" max="6" width="12.5" customWidth="1"/>
    <col min="7" max="7" width="12.33203125" customWidth="1"/>
    <col min="10" max="10" width="11.83203125" customWidth="1"/>
  </cols>
  <sheetData>
    <row r="1" spans="1:15">
      <c r="A1" s="5" t="s">
        <v>0</v>
      </c>
    </row>
    <row r="2" spans="1:15" ht="5" customHeight="1"/>
    <row r="3" spans="1:15" ht="139" customHeight="1">
      <c r="A3" s="32" t="s">
        <v>1</v>
      </c>
      <c r="B3" s="31" t="s">
        <v>2</v>
      </c>
      <c r="C3" s="31" t="s">
        <v>3</v>
      </c>
      <c r="D3" s="31" t="s">
        <v>4</v>
      </c>
      <c r="E3" s="33" t="s">
        <v>5</v>
      </c>
      <c r="F3" s="31" t="s">
        <v>6</v>
      </c>
      <c r="G3" s="1" t="s">
        <v>7</v>
      </c>
      <c r="H3" s="1" t="s">
        <v>8</v>
      </c>
      <c r="I3" s="1" t="s">
        <v>9</v>
      </c>
      <c r="J3" s="3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</row>
    <row r="4" spans="1:15" ht="17">
      <c r="A4" s="32"/>
      <c r="B4" s="31"/>
      <c r="C4" s="31"/>
      <c r="D4" s="31"/>
      <c r="E4" s="33"/>
      <c r="F4" s="31"/>
      <c r="G4" s="1" t="s">
        <v>16</v>
      </c>
      <c r="H4" s="1" t="s">
        <v>17</v>
      </c>
      <c r="I4" s="1" t="s">
        <v>18</v>
      </c>
      <c r="J4" s="31"/>
      <c r="K4" s="1" t="s">
        <v>19</v>
      </c>
      <c r="L4" s="1" t="s">
        <v>20</v>
      </c>
      <c r="M4" s="1" t="s">
        <v>21</v>
      </c>
      <c r="N4" s="1" t="s">
        <v>22</v>
      </c>
      <c r="O4" s="1" t="s">
        <v>23</v>
      </c>
    </row>
    <row r="5" spans="1:15">
      <c r="A5" s="2">
        <v>1</v>
      </c>
      <c r="B5" s="8" t="s">
        <v>24</v>
      </c>
      <c r="C5" s="10">
        <v>6</v>
      </c>
      <c r="D5" s="10">
        <v>2</v>
      </c>
      <c r="E5" s="4">
        <f>C5+D5</f>
        <v>8</v>
      </c>
      <c r="F5" s="24"/>
      <c r="G5" s="24"/>
      <c r="H5" s="24"/>
      <c r="I5" s="3">
        <f>H5*G5</f>
        <v>0</v>
      </c>
      <c r="J5" s="24"/>
      <c r="K5" s="24"/>
      <c r="L5" s="24"/>
      <c r="M5" s="3">
        <f>L5*K5</f>
        <v>0</v>
      </c>
      <c r="N5" s="3">
        <f>H5+L5</f>
        <v>0</v>
      </c>
      <c r="O5" s="3">
        <f>M5+I5</f>
        <v>0</v>
      </c>
    </row>
    <row r="6" spans="1:15">
      <c r="A6" s="2">
        <v>2</v>
      </c>
      <c r="B6" s="9" t="s">
        <v>25</v>
      </c>
      <c r="C6" s="11">
        <v>4</v>
      </c>
      <c r="D6" s="11">
        <v>2</v>
      </c>
      <c r="E6" s="4">
        <f t="shared" ref="E6:E44" si="0">C6+D6</f>
        <v>6</v>
      </c>
      <c r="F6" s="27">
        <f>F$5</f>
        <v>0</v>
      </c>
      <c r="G6" s="29">
        <f>G$5</f>
        <v>0</v>
      </c>
      <c r="H6" s="24"/>
      <c r="I6" s="3">
        <f t="shared" ref="I6:I46" si="1">H6*G6</f>
        <v>0</v>
      </c>
      <c r="J6" s="27">
        <f>J$5</f>
        <v>0</v>
      </c>
      <c r="K6" s="29">
        <f>K$5</f>
        <v>0</v>
      </c>
      <c r="L6" s="24"/>
      <c r="M6" s="3">
        <f t="shared" ref="M6:M46" si="2">L6*K6</f>
        <v>0</v>
      </c>
      <c r="N6" s="3">
        <f t="shared" ref="N6:N46" si="3">H6+L6</f>
        <v>0</v>
      </c>
      <c r="O6" s="3">
        <f t="shared" ref="O6:O46" si="4">M6+I6</f>
        <v>0</v>
      </c>
    </row>
    <row r="7" spans="1:15">
      <c r="A7" s="2">
        <v>3</v>
      </c>
      <c r="B7" s="9" t="s">
        <v>26</v>
      </c>
      <c r="C7" s="11">
        <v>5</v>
      </c>
      <c r="D7" s="11">
        <v>1</v>
      </c>
      <c r="E7" s="4">
        <f t="shared" si="0"/>
        <v>6</v>
      </c>
      <c r="F7" s="27">
        <f t="shared" ref="F7:G46" si="5">F$5</f>
        <v>0</v>
      </c>
      <c r="G7" s="29">
        <f t="shared" si="5"/>
        <v>0</v>
      </c>
      <c r="H7" s="24"/>
      <c r="I7" s="3">
        <f t="shared" si="1"/>
        <v>0</v>
      </c>
      <c r="J7" s="27">
        <f t="shared" ref="J7:K46" si="6">J$5</f>
        <v>0</v>
      </c>
      <c r="K7" s="29">
        <f t="shared" si="6"/>
        <v>0</v>
      </c>
      <c r="L7" s="24"/>
      <c r="M7" s="3">
        <f t="shared" si="2"/>
        <v>0</v>
      </c>
      <c r="N7" s="3">
        <f t="shared" si="3"/>
        <v>0</v>
      </c>
      <c r="O7" s="3">
        <f t="shared" si="4"/>
        <v>0</v>
      </c>
    </row>
    <row r="8" spans="1:15">
      <c r="A8" s="2">
        <v>4</v>
      </c>
      <c r="B8" s="9" t="s">
        <v>27</v>
      </c>
      <c r="C8" s="11">
        <v>4</v>
      </c>
      <c r="D8" s="11">
        <v>2</v>
      </c>
      <c r="E8" s="4">
        <f t="shared" si="0"/>
        <v>6</v>
      </c>
      <c r="F8" s="27">
        <f t="shared" si="5"/>
        <v>0</v>
      </c>
      <c r="G8" s="29">
        <f t="shared" si="5"/>
        <v>0</v>
      </c>
      <c r="H8" s="24"/>
      <c r="I8" s="3">
        <f t="shared" si="1"/>
        <v>0</v>
      </c>
      <c r="J8" s="27">
        <f t="shared" si="6"/>
        <v>0</v>
      </c>
      <c r="K8" s="29">
        <f t="shared" si="6"/>
        <v>0</v>
      </c>
      <c r="L8" s="24"/>
      <c r="M8" s="3">
        <f t="shared" si="2"/>
        <v>0</v>
      </c>
      <c r="N8" s="3">
        <f t="shared" si="3"/>
        <v>0</v>
      </c>
      <c r="O8" s="3">
        <f t="shared" si="4"/>
        <v>0</v>
      </c>
    </row>
    <row r="9" spans="1:15">
      <c r="A9" s="2">
        <v>5</v>
      </c>
      <c r="B9" s="9" t="s">
        <v>28</v>
      </c>
      <c r="C9" s="11">
        <v>4</v>
      </c>
      <c r="D9" s="11">
        <v>2</v>
      </c>
      <c r="E9" s="4">
        <f t="shared" si="0"/>
        <v>6</v>
      </c>
      <c r="F9" s="27">
        <f t="shared" si="5"/>
        <v>0</v>
      </c>
      <c r="G9" s="29">
        <f t="shared" si="5"/>
        <v>0</v>
      </c>
      <c r="H9" s="24"/>
      <c r="I9" s="3">
        <f t="shared" si="1"/>
        <v>0</v>
      </c>
      <c r="J9" s="27">
        <f t="shared" si="6"/>
        <v>0</v>
      </c>
      <c r="K9" s="29">
        <f t="shared" si="6"/>
        <v>0</v>
      </c>
      <c r="L9" s="24"/>
      <c r="M9" s="3">
        <f t="shared" si="2"/>
        <v>0</v>
      </c>
      <c r="N9" s="3">
        <f t="shared" si="3"/>
        <v>0</v>
      </c>
      <c r="O9" s="3">
        <f t="shared" si="4"/>
        <v>0</v>
      </c>
    </row>
    <row r="10" spans="1:15">
      <c r="A10" s="2">
        <v>6</v>
      </c>
      <c r="B10" s="9" t="s">
        <v>29</v>
      </c>
      <c r="C10" s="11">
        <v>4</v>
      </c>
      <c r="D10" s="11">
        <v>2</v>
      </c>
      <c r="E10" s="4">
        <f t="shared" si="0"/>
        <v>6</v>
      </c>
      <c r="F10" s="27">
        <f t="shared" si="5"/>
        <v>0</v>
      </c>
      <c r="G10" s="29">
        <f t="shared" si="5"/>
        <v>0</v>
      </c>
      <c r="H10" s="24"/>
      <c r="I10" s="3">
        <f t="shared" si="1"/>
        <v>0</v>
      </c>
      <c r="J10" s="27">
        <f t="shared" si="6"/>
        <v>0</v>
      </c>
      <c r="K10" s="29">
        <f t="shared" si="6"/>
        <v>0</v>
      </c>
      <c r="L10" s="24"/>
      <c r="M10" s="3">
        <f t="shared" si="2"/>
        <v>0</v>
      </c>
      <c r="N10" s="3">
        <f t="shared" si="3"/>
        <v>0</v>
      </c>
      <c r="O10" s="3">
        <f t="shared" si="4"/>
        <v>0</v>
      </c>
    </row>
    <row r="11" spans="1:15">
      <c r="A11" s="2">
        <v>7</v>
      </c>
      <c r="B11" s="9" t="s">
        <v>30</v>
      </c>
      <c r="C11" s="11">
        <v>4</v>
      </c>
      <c r="D11" s="11">
        <v>2</v>
      </c>
      <c r="E11" s="4">
        <f t="shared" si="0"/>
        <v>6</v>
      </c>
      <c r="F11" s="27">
        <f t="shared" si="5"/>
        <v>0</v>
      </c>
      <c r="G11" s="29">
        <f t="shared" si="5"/>
        <v>0</v>
      </c>
      <c r="H11" s="24"/>
      <c r="I11" s="3">
        <f t="shared" si="1"/>
        <v>0</v>
      </c>
      <c r="J11" s="27">
        <f t="shared" si="6"/>
        <v>0</v>
      </c>
      <c r="K11" s="29">
        <f t="shared" si="6"/>
        <v>0</v>
      </c>
      <c r="L11" s="24"/>
      <c r="M11" s="3">
        <f t="shared" si="2"/>
        <v>0</v>
      </c>
      <c r="N11" s="3">
        <f t="shared" si="3"/>
        <v>0</v>
      </c>
      <c r="O11" s="3">
        <f t="shared" si="4"/>
        <v>0</v>
      </c>
    </row>
    <row r="12" spans="1:15">
      <c r="A12" s="2">
        <v>8</v>
      </c>
      <c r="B12" s="9" t="s">
        <v>31</v>
      </c>
      <c r="C12" s="11">
        <v>4</v>
      </c>
      <c r="D12" s="11">
        <v>2</v>
      </c>
      <c r="E12" s="4">
        <f t="shared" si="0"/>
        <v>6</v>
      </c>
      <c r="F12" s="27">
        <f t="shared" si="5"/>
        <v>0</v>
      </c>
      <c r="G12" s="29">
        <f t="shared" si="5"/>
        <v>0</v>
      </c>
      <c r="H12" s="24"/>
      <c r="I12" s="3">
        <f t="shared" si="1"/>
        <v>0</v>
      </c>
      <c r="J12" s="27">
        <f t="shared" si="6"/>
        <v>0</v>
      </c>
      <c r="K12" s="29">
        <f t="shared" si="6"/>
        <v>0</v>
      </c>
      <c r="L12" s="24"/>
      <c r="M12" s="3">
        <f t="shared" si="2"/>
        <v>0</v>
      </c>
      <c r="N12" s="3">
        <f t="shared" si="3"/>
        <v>0</v>
      </c>
      <c r="O12" s="3">
        <f t="shared" si="4"/>
        <v>0</v>
      </c>
    </row>
    <row r="13" spans="1:15">
      <c r="A13" s="2">
        <v>9</v>
      </c>
      <c r="B13" s="9" t="s">
        <v>32</v>
      </c>
      <c r="C13" s="11">
        <v>4</v>
      </c>
      <c r="D13" s="11">
        <v>2</v>
      </c>
      <c r="E13" s="4">
        <f t="shared" si="0"/>
        <v>6</v>
      </c>
      <c r="F13" s="27">
        <f t="shared" si="5"/>
        <v>0</v>
      </c>
      <c r="G13" s="29">
        <f t="shared" si="5"/>
        <v>0</v>
      </c>
      <c r="H13" s="24"/>
      <c r="I13" s="3">
        <f t="shared" si="1"/>
        <v>0</v>
      </c>
      <c r="J13" s="27">
        <f t="shared" si="6"/>
        <v>0</v>
      </c>
      <c r="K13" s="29">
        <f t="shared" si="6"/>
        <v>0</v>
      </c>
      <c r="L13" s="24"/>
      <c r="M13" s="3">
        <f t="shared" si="2"/>
        <v>0</v>
      </c>
      <c r="N13" s="3">
        <f t="shared" si="3"/>
        <v>0</v>
      </c>
      <c r="O13" s="3">
        <f t="shared" si="4"/>
        <v>0</v>
      </c>
    </row>
    <row r="14" spans="1:15">
      <c r="A14" s="2">
        <v>10</v>
      </c>
      <c r="B14" s="9" t="s">
        <v>33</v>
      </c>
      <c r="C14" s="11">
        <v>4</v>
      </c>
      <c r="D14" s="11">
        <v>2</v>
      </c>
      <c r="E14" s="4">
        <f t="shared" si="0"/>
        <v>6</v>
      </c>
      <c r="F14" s="27">
        <f t="shared" si="5"/>
        <v>0</v>
      </c>
      <c r="G14" s="29">
        <f t="shared" si="5"/>
        <v>0</v>
      </c>
      <c r="H14" s="24"/>
      <c r="I14" s="3">
        <f t="shared" si="1"/>
        <v>0</v>
      </c>
      <c r="J14" s="27">
        <f t="shared" si="6"/>
        <v>0</v>
      </c>
      <c r="K14" s="29">
        <f t="shared" si="6"/>
        <v>0</v>
      </c>
      <c r="L14" s="24"/>
      <c r="M14" s="3">
        <f t="shared" si="2"/>
        <v>0</v>
      </c>
      <c r="N14" s="3">
        <f t="shared" si="3"/>
        <v>0</v>
      </c>
      <c r="O14" s="3">
        <f t="shared" si="4"/>
        <v>0</v>
      </c>
    </row>
    <row r="15" spans="1:15">
      <c r="A15" s="2">
        <v>11</v>
      </c>
      <c r="B15" s="9" t="s">
        <v>34</v>
      </c>
      <c r="C15" s="11">
        <v>4</v>
      </c>
      <c r="D15" s="11">
        <v>2</v>
      </c>
      <c r="E15" s="4">
        <f t="shared" si="0"/>
        <v>6</v>
      </c>
      <c r="F15" s="27">
        <f t="shared" si="5"/>
        <v>0</v>
      </c>
      <c r="G15" s="29">
        <f t="shared" si="5"/>
        <v>0</v>
      </c>
      <c r="H15" s="24"/>
      <c r="I15" s="3">
        <f t="shared" si="1"/>
        <v>0</v>
      </c>
      <c r="J15" s="27">
        <f t="shared" si="6"/>
        <v>0</v>
      </c>
      <c r="K15" s="29">
        <f t="shared" si="6"/>
        <v>0</v>
      </c>
      <c r="L15" s="24"/>
      <c r="M15" s="3">
        <f t="shared" si="2"/>
        <v>0</v>
      </c>
      <c r="N15" s="3">
        <f t="shared" si="3"/>
        <v>0</v>
      </c>
      <c r="O15" s="3">
        <f t="shared" si="4"/>
        <v>0</v>
      </c>
    </row>
    <row r="16" spans="1:15">
      <c r="A16" s="2">
        <v>12</v>
      </c>
      <c r="B16" s="9" t="s">
        <v>35</v>
      </c>
      <c r="C16" s="11">
        <v>4</v>
      </c>
      <c r="D16" s="11">
        <v>2</v>
      </c>
      <c r="E16" s="4">
        <f t="shared" si="0"/>
        <v>6</v>
      </c>
      <c r="F16" s="27">
        <f t="shared" si="5"/>
        <v>0</v>
      </c>
      <c r="G16" s="29">
        <f t="shared" si="5"/>
        <v>0</v>
      </c>
      <c r="H16" s="24"/>
      <c r="I16" s="3">
        <f t="shared" si="1"/>
        <v>0</v>
      </c>
      <c r="J16" s="27">
        <f t="shared" si="6"/>
        <v>0</v>
      </c>
      <c r="K16" s="29">
        <f t="shared" si="6"/>
        <v>0</v>
      </c>
      <c r="L16" s="24"/>
      <c r="M16" s="3">
        <f t="shared" si="2"/>
        <v>0</v>
      </c>
      <c r="N16" s="3">
        <f t="shared" si="3"/>
        <v>0</v>
      </c>
      <c r="O16" s="3">
        <f t="shared" si="4"/>
        <v>0</v>
      </c>
    </row>
    <row r="17" spans="1:15">
      <c r="A17" s="2">
        <v>13</v>
      </c>
      <c r="B17" s="9" t="s">
        <v>36</v>
      </c>
      <c r="C17" s="11">
        <v>4</v>
      </c>
      <c r="D17" s="11">
        <v>2</v>
      </c>
      <c r="E17" s="4">
        <f t="shared" si="0"/>
        <v>6</v>
      </c>
      <c r="F17" s="27">
        <f t="shared" si="5"/>
        <v>0</v>
      </c>
      <c r="G17" s="29">
        <f t="shared" si="5"/>
        <v>0</v>
      </c>
      <c r="H17" s="24"/>
      <c r="I17" s="3">
        <f t="shared" si="1"/>
        <v>0</v>
      </c>
      <c r="J17" s="27">
        <f t="shared" si="6"/>
        <v>0</v>
      </c>
      <c r="K17" s="29">
        <f t="shared" si="6"/>
        <v>0</v>
      </c>
      <c r="L17" s="24"/>
      <c r="M17" s="3">
        <f t="shared" si="2"/>
        <v>0</v>
      </c>
      <c r="N17" s="3">
        <f t="shared" si="3"/>
        <v>0</v>
      </c>
      <c r="O17" s="3">
        <f t="shared" si="4"/>
        <v>0</v>
      </c>
    </row>
    <row r="18" spans="1:15">
      <c r="A18" s="2">
        <v>14</v>
      </c>
      <c r="B18" s="9" t="s">
        <v>37</v>
      </c>
      <c r="C18" s="11">
        <v>4</v>
      </c>
      <c r="D18" s="11">
        <v>2</v>
      </c>
      <c r="E18" s="4">
        <f t="shared" si="0"/>
        <v>6</v>
      </c>
      <c r="F18" s="27">
        <f t="shared" si="5"/>
        <v>0</v>
      </c>
      <c r="G18" s="29">
        <f t="shared" si="5"/>
        <v>0</v>
      </c>
      <c r="H18" s="24"/>
      <c r="I18" s="3">
        <f t="shared" si="1"/>
        <v>0</v>
      </c>
      <c r="J18" s="27">
        <f t="shared" si="6"/>
        <v>0</v>
      </c>
      <c r="K18" s="29">
        <f t="shared" si="6"/>
        <v>0</v>
      </c>
      <c r="L18" s="24"/>
      <c r="M18" s="3">
        <f t="shared" si="2"/>
        <v>0</v>
      </c>
      <c r="N18" s="3">
        <f t="shared" si="3"/>
        <v>0</v>
      </c>
      <c r="O18" s="3">
        <f t="shared" si="4"/>
        <v>0</v>
      </c>
    </row>
    <row r="19" spans="1:15">
      <c r="A19" s="2">
        <v>15</v>
      </c>
      <c r="B19" s="9" t="s">
        <v>38</v>
      </c>
      <c r="C19" s="11">
        <v>4</v>
      </c>
      <c r="D19" s="11">
        <v>2</v>
      </c>
      <c r="E19" s="4">
        <f t="shared" si="0"/>
        <v>6</v>
      </c>
      <c r="F19" s="27">
        <f t="shared" si="5"/>
        <v>0</v>
      </c>
      <c r="G19" s="29">
        <f t="shared" si="5"/>
        <v>0</v>
      </c>
      <c r="H19" s="24"/>
      <c r="I19" s="3">
        <f t="shared" si="1"/>
        <v>0</v>
      </c>
      <c r="J19" s="27">
        <f t="shared" si="6"/>
        <v>0</v>
      </c>
      <c r="K19" s="29">
        <f t="shared" si="6"/>
        <v>0</v>
      </c>
      <c r="L19" s="24"/>
      <c r="M19" s="3">
        <f t="shared" si="2"/>
        <v>0</v>
      </c>
      <c r="N19" s="3">
        <f t="shared" si="3"/>
        <v>0</v>
      </c>
      <c r="O19" s="3">
        <f t="shared" si="4"/>
        <v>0</v>
      </c>
    </row>
    <row r="20" spans="1:15">
      <c r="A20" s="2">
        <v>16</v>
      </c>
      <c r="B20" s="9" t="s">
        <v>39</v>
      </c>
      <c r="C20" s="11">
        <v>4</v>
      </c>
      <c r="D20" s="11">
        <v>2</v>
      </c>
      <c r="E20" s="4">
        <f t="shared" si="0"/>
        <v>6</v>
      </c>
      <c r="F20" s="27">
        <f t="shared" si="5"/>
        <v>0</v>
      </c>
      <c r="G20" s="29">
        <f t="shared" si="5"/>
        <v>0</v>
      </c>
      <c r="H20" s="24"/>
      <c r="I20" s="3">
        <f t="shared" si="1"/>
        <v>0</v>
      </c>
      <c r="J20" s="27">
        <f t="shared" si="6"/>
        <v>0</v>
      </c>
      <c r="K20" s="29">
        <f t="shared" si="6"/>
        <v>0</v>
      </c>
      <c r="L20" s="24"/>
      <c r="M20" s="3">
        <f t="shared" si="2"/>
        <v>0</v>
      </c>
      <c r="N20" s="3">
        <f t="shared" si="3"/>
        <v>0</v>
      </c>
      <c r="O20" s="3">
        <f t="shared" si="4"/>
        <v>0</v>
      </c>
    </row>
    <row r="21" spans="1:15">
      <c r="A21" s="2">
        <v>17</v>
      </c>
      <c r="B21" s="9" t="s">
        <v>40</v>
      </c>
      <c r="C21" s="11">
        <v>4</v>
      </c>
      <c r="D21" s="11">
        <v>2</v>
      </c>
      <c r="E21" s="4">
        <f t="shared" si="0"/>
        <v>6</v>
      </c>
      <c r="F21" s="27">
        <f t="shared" si="5"/>
        <v>0</v>
      </c>
      <c r="G21" s="29">
        <f t="shared" si="5"/>
        <v>0</v>
      </c>
      <c r="H21" s="24"/>
      <c r="I21" s="3">
        <f t="shared" si="1"/>
        <v>0</v>
      </c>
      <c r="J21" s="27">
        <f t="shared" si="6"/>
        <v>0</v>
      </c>
      <c r="K21" s="29">
        <f t="shared" si="6"/>
        <v>0</v>
      </c>
      <c r="L21" s="24"/>
      <c r="M21" s="3">
        <f t="shared" si="2"/>
        <v>0</v>
      </c>
      <c r="N21" s="3">
        <f t="shared" si="3"/>
        <v>0</v>
      </c>
      <c r="O21" s="3">
        <f t="shared" si="4"/>
        <v>0</v>
      </c>
    </row>
    <row r="22" spans="1:15">
      <c r="A22" s="2">
        <v>18</v>
      </c>
      <c r="B22" s="9" t="s">
        <v>41</v>
      </c>
      <c r="C22" s="11">
        <v>4</v>
      </c>
      <c r="D22" s="11">
        <v>2</v>
      </c>
      <c r="E22" s="4">
        <f t="shared" si="0"/>
        <v>6</v>
      </c>
      <c r="F22" s="27">
        <f t="shared" si="5"/>
        <v>0</v>
      </c>
      <c r="G22" s="29">
        <f t="shared" si="5"/>
        <v>0</v>
      </c>
      <c r="H22" s="24"/>
      <c r="I22" s="3">
        <f t="shared" si="1"/>
        <v>0</v>
      </c>
      <c r="J22" s="27">
        <f t="shared" si="6"/>
        <v>0</v>
      </c>
      <c r="K22" s="29">
        <f t="shared" si="6"/>
        <v>0</v>
      </c>
      <c r="L22" s="24"/>
      <c r="M22" s="3">
        <f t="shared" si="2"/>
        <v>0</v>
      </c>
      <c r="N22" s="3">
        <f t="shared" si="3"/>
        <v>0</v>
      </c>
      <c r="O22" s="3">
        <f t="shared" si="4"/>
        <v>0</v>
      </c>
    </row>
    <row r="23" spans="1:15">
      <c r="A23" s="2">
        <v>19</v>
      </c>
      <c r="B23" s="9" t="s">
        <v>42</v>
      </c>
      <c r="C23" s="11">
        <v>4</v>
      </c>
      <c r="D23" s="11">
        <v>2</v>
      </c>
      <c r="E23" s="4">
        <f t="shared" si="0"/>
        <v>6</v>
      </c>
      <c r="F23" s="27">
        <f t="shared" si="5"/>
        <v>0</v>
      </c>
      <c r="G23" s="29">
        <f t="shared" si="5"/>
        <v>0</v>
      </c>
      <c r="H23" s="24"/>
      <c r="I23" s="3">
        <f t="shared" si="1"/>
        <v>0</v>
      </c>
      <c r="J23" s="27">
        <f t="shared" si="6"/>
        <v>0</v>
      </c>
      <c r="K23" s="29">
        <f t="shared" si="6"/>
        <v>0</v>
      </c>
      <c r="L23" s="24"/>
      <c r="M23" s="3">
        <f t="shared" si="2"/>
        <v>0</v>
      </c>
      <c r="N23" s="3">
        <f t="shared" si="3"/>
        <v>0</v>
      </c>
      <c r="O23" s="3">
        <f t="shared" si="4"/>
        <v>0</v>
      </c>
    </row>
    <row r="24" spans="1:15">
      <c r="A24" s="2">
        <v>20</v>
      </c>
      <c r="B24" s="9" t="s">
        <v>43</v>
      </c>
      <c r="C24" s="11">
        <v>4</v>
      </c>
      <c r="D24" s="11">
        <v>2</v>
      </c>
      <c r="E24" s="4">
        <f t="shared" si="0"/>
        <v>6</v>
      </c>
      <c r="F24" s="27">
        <f t="shared" si="5"/>
        <v>0</v>
      </c>
      <c r="G24" s="29">
        <f t="shared" si="5"/>
        <v>0</v>
      </c>
      <c r="H24" s="24"/>
      <c r="I24" s="3">
        <f t="shared" si="1"/>
        <v>0</v>
      </c>
      <c r="J24" s="27">
        <f t="shared" si="6"/>
        <v>0</v>
      </c>
      <c r="K24" s="29">
        <f t="shared" si="6"/>
        <v>0</v>
      </c>
      <c r="L24" s="24"/>
      <c r="M24" s="3">
        <f t="shared" si="2"/>
        <v>0</v>
      </c>
      <c r="N24" s="3">
        <f t="shared" si="3"/>
        <v>0</v>
      </c>
      <c r="O24" s="3">
        <f t="shared" si="4"/>
        <v>0</v>
      </c>
    </row>
    <row r="25" spans="1:15">
      <c r="A25" s="2">
        <v>21</v>
      </c>
      <c r="B25" s="9" t="s">
        <v>44</v>
      </c>
      <c r="C25" s="11">
        <v>3</v>
      </c>
      <c r="D25" s="11">
        <v>1</v>
      </c>
      <c r="E25" s="4">
        <f t="shared" si="0"/>
        <v>4</v>
      </c>
      <c r="F25" s="27">
        <f t="shared" si="5"/>
        <v>0</v>
      </c>
      <c r="G25" s="29">
        <f t="shared" si="5"/>
        <v>0</v>
      </c>
      <c r="H25" s="24"/>
      <c r="I25" s="3">
        <f t="shared" si="1"/>
        <v>0</v>
      </c>
      <c r="J25" s="27">
        <f t="shared" si="6"/>
        <v>0</v>
      </c>
      <c r="K25" s="29">
        <f t="shared" si="6"/>
        <v>0</v>
      </c>
      <c r="L25" s="24"/>
      <c r="M25" s="3">
        <f t="shared" si="2"/>
        <v>0</v>
      </c>
      <c r="N25" s="3">
        <f t="shared" si="3"/>
        <v>0</v>
      </c>
      <c r="O25" s="3">
        <f t="shared" si="4"/>
        <v>0</v>
      </c>
    </row>
    <row r="26" spans="1:15">
      <c r="A26" s="2">
        <v>22</v>
      </c>
      <c r="B26" s="9" t="s">
        <v>45</v>
      </c>
      <c r="C26" s="11">
        <v>2</v>
      </c>
      <c r="D26" s="11">
        <v>0</v>
      </c>
      <c r="E26" s="4">
        <f t="shared" si="0"/>
        <v>2</v>
      </c>
      <c r="F26" s="27">
        <f t="shared" si="5"/>
        <v>0</v>
      </c>
      <c r="G26" s="29">
        <f t="shared" si="5"/>
        <v>0</v>
      </c>
      <c r="H26" s="24"/>
      <c r="I26" s="3">
        <f t="shared" si="1"/>
        <v>0</v>
      </c>
      <c r="J26" s="27">
        <f t="shared" si="6"/>
        <v>0</v>
      </c>
      <c r="K26" s="29">
        <f t="shared" si="6"/>
        <v>0</v>
      </c>
      <c r="L26" s="24"/>
      <c r="M26" s="3">
        <f t="shared" si="2"/>
        <v>0</v>
      </c>
      <c r="N26" s="3">
        <f t="shared" si="3"/>
        <v>0</v>
      </c>
      <c r="O26" s="3">
        <f t="shared" si="4"/>
        <v>0</v>
      </c>
    </row>
    <row r="27" spans="1:15">
      <c r="A27" s="2">
        <v>23</v>
      </c>
      <c r="B27" s="9" t="s">
        <v>46</v>
      </c>
      <c r="C27" s="11">
        <v>2</v>
      </c>
      <c r="D27" s="11">
        <v>2</v>
      </c>
      <c r="E27" s="4">
        <f t="shared" si="0"/>
        <v>4</v>
      </c>
      <c r="F27" s="27">
        <f t="shared" si="5"/>
        <v>0</v>
      </c>
      <c r="G27" s="29">
        <f t="shared" si="5"/>
        <v>0</v>
      </c>
      <c r="H27" s="24"/>
      <c r="I27" s="3">
        <f t="shared" si="1"/>
        <v>0</v>
      </c>
      <c r="J27" s="27">
        <f t="shared" si="6"/>
        <v>0</v>
      </c>
      <c r="K27" s="29">
        <f t="shared" si="6"/>
        <v>0</v>
      </c>
      <c r="L27" s="24"/>
      <c r="M27" s="3">
        <f t="shared" si="2"/>
        <v>0</v>
      </c>
      <c r="N27" s="3">
        <f t="shared" si="3"/>
        <v>0</v>
      </c>
      <c r="O27" s="3">
        <f t="shared" si="4"/>
        <v>0</v>
      </c>
    </row>
    <row r="28" spans="1:15">
      <c r="A28" s="2">
        <v>24</v>
      </c>
      <c r="B28" s="9" t="s">
        <v>47</v>
      </c>
      <c r="C28" s="11">
        <v>4</v>
      </c>
      <c r="D28" s="11">
        <v>0</v>
      </c>
      <c r="E28" s="4">
        <f t="shared" si="0"/>
        <v>4</v>
      </c>
      <c r="F28" s="27">
        <f t="shared" si="5"/>
        <v>0</v>
      </c>
      <c r="G28" s="29">
        <f t="shared" si="5"/>
        <v>0</v>
      </c>
      <c r="H28" s="24"/>
      <c r="I28" s="3">
        <f t="shared" si="1"/>
        <v>0</v>
      </c>
      <c r="J28" s="27">
        <f t="shared" si="6"/>
        <v>0</v>
      </c>
      <c r="K28" s="29">
        <f t="shared" si="6"/>
        <v>0</v>
      </c>
      <c r="L28" s="24"/>
      <c r="M28" s="3">
        <f t="shared" si="2"/>
        <v>0</v>
      </c>
      <c r="N28" s="3">
        <f t="shared" si="3"/>
        <v>0</v>
      </c>
      <c r="O28" s="3">
        <f t="shared" si="4"/>
        <v>0</v>
      </c>
    </row>
    <row r="29" spans="1:15">
      <c r="A29" s="2">
        <v>25</v>
      </c>
      <c r="B29" s="9" t="s">
        <v>48</v>
      </c>
      <c r="C29" s="11">
        <v>5</v>
      </c>
      <c r="D29" s="11">
        <v>1</v>
      </c>
      <c r="E29" s="4">
        <f t="shared" si="0"/>
        <v>6</v>
      </c>
      <c r="F29" s="27">
        <f t="shared" si="5"/>
        <v>0</v>
      </c>
      <c r="G29" s="29">
        <f t="shared" si="5"/>
        <v>0</v>
      </c>
      <c r="H29" s="24"/>
      <c r="I29" s="3">
        <f t="shared" si="1"/>
        <v>0</v>
      </c>
      <c r="J29" s="27">
        <f t="shared" si="6"/>
        <v>0</v>
      </c>
      <c r="K29" s="29">
        <f t="shared" si="6"/>
        <v>0</v>
      </c>
      <c r="L29" s="24"/>
      <c r="M29" s="3">
        <f t="shared" si="2"/>
        <v>0</v>
      </c>
      <c r="N29" s="3">
        <f t="shared" si="3"/>
        <v>0</v>
      </c>
      <c r="O29" s="3">
        <f t="shared" si="4"/>
        <v>0</v>
      </c>
    </row>
    <row r="30" spans="1:15">
      <c r="A30" s="2">
        <v>26</v>
      </c>
      <c r="B30" s="9" t="s">
        <v>49</v>
      </c>
      <c r="C30" s="11">
        <v>4</v>
      </c>
      <c r="D30" s="11">
        <v>2</v>
      </c>
      <c r="E30" s="4">
        <f t="shared" si="0"/>
        <v>6</v>
      </c>
      <c r="F30" s="27">
        <f t="shared" si="5"/>
        <v>0</v>
      </c>
      <c r="G30" s="29">
        <f t="shared" si="5"/>
        <v>0</v>
      </c>
      <c r="H30" s="24"/>
      <c r="I30" s="3">
        <f t="shared" si="1"/>
        <v>0</v>
      </c>
      <c r="J30" s="27">
        <f t="shared" si="6"/>
        <v>0</v>
      </c>
      <c r="K30" s="29">
        <f t="shared" si="6"/>
        <v>0</v>
      </c>
      <c r="L30" s="24"/>
      <c r="M30" s="3">
        <f t="shared" si="2"/>
        <v>0</v>
      </c>
      <c r="N30" s="3">
        <f t="shared" si="3"/>
        <v>0</v>
      </c>
      <c r="O30" s="3">
        <f t="shared" si="4"/>
        <v>0</v>
      </c>
    </row>
    <row r="31" spans="1:15">
      <c r="A31" s="2">
        <v>27</v>
      </c>
      <c r="B31" s="9" t="s">
        <v>50</v>
      </c>
      <c r="C31" s="11">
        <v>4</v>
      </c>
      <c r="D31" s="11">
        <v>2</v>
      </c>
      <c r="E31" s="4">
        <f t="shared" si="0"/>
        <v>6</v>
      </c>
      <c r="F31" s="27">
        <f t="shared" si="5"/>
        <v>0</v>
      </c>
      <c r="G31" s="29">
        <f t="shared" si="5"/>
        <v>0</v>
      </c>
      <c r="H31" s="24"/>
      <c r="I31" s="3">
        <f t="shared" si="1"/>
        <v>0</v>
      </c>
      <c r="J31" s="27">
        <f t="shared" si="6"/>
        <v>0</v>
      </c>
      <c r="K31" s="29">
        <f t="shared" si="6"/>
        <v>0</v>
      </c>
      <c r="L31" s="24"/>
      <c r="M31" s="3">
        <f t="shared" si="2"/>
        <v>0</v>
      </c>
      <c r="N31" s="3">
        <f t="shared" si="3"/>
        <v>0</v>
      </c>
      <c r="O31" s="3">
        <f t="shared" si="4"/>
        <v>0</v>
      </c>
    </row>
    <row r="32" spans="1:15">
      <c r="A32" s="2">
        <v>28</v>
      </c>
      <c r="B32" s="9" t="s">
        <v>51</v>
      </c>
      <c r="C32" s="11">
        <v>4</v>
      </c>
      <c r="D32" s="11">
        <v>2</v>
      </c>
      <c r="E32" s="4">
        <f t="shared" si="0"/>
        <v>6</v>
      </c>
      <c r="F32" s="27">
        <f t="shared" si="5"/>
        <v>0</v>
      </c>
      <c r="G32" s="29">
        <f t="shared" si="5"/>
        <v>0</v>
      </c>
      <c r="H32" s="24"/>
      <c r="I32" s="3">
        <f t="shared" si="1"/>
        <v>0</v>
      </c>
      <c r="J32" s="27">
        <f t="shared" si="6"/>
        <v>0</v>
      </c>
      <c r="K32" s="29">
        <f t="shared" si="6"/>
        <v>0</v>
      </c>
      <c r="L32" s="24"/>
      <c r="M32" s="3">
        <f t="shared" si="2"/>
        <v>0</v>
      </c>
      <c r="N32" s="3">
        <f t="shared" si="3"/>
        <v>0</v>
      </c>
      <c r="O32" s="3">
        <f t="shared" si="4"/>
        <v>0</v>
      </c>
    </row>
    <row r="33" spans="1:16">
      <c r="A33" s="2">
        <v>29</v>
      </c>
      <c r="B33" s="9" t="s">
        <v>52</v>
      </c>
      <c r="C33" s="11">
        <v>4</v>
      </c>
      <c r="D33" s="11">
        <v>2</v>
      </c>
      <c r="E33" s="4">
        <f t="shared" si="0"/>
        <v>6</v>
      </c>
      <c r="F33" s="27">
        <f t="shared" si="5"/>
        <v>0</v>
      </c>
      <c r="G33" s="29">
        <f t="shared" si="5"/>
        <v>0</v>
      </c>
      <c r="H33" s="24"/>
      <c r="I33" s="3">
        <f t="shared" si="1"/>
        <v>0</v>
      </c>
      <c r="J33" s="27">
        <f t="shared" si="6"/>
        <v>0</v>
      </c>
      <c r="K33" s="29">
        <f t="shared" si="6"/>
        <v>0</v>
      </c>
      <c r="L33" s="24"/>
      <c r="M33" s="3">
        <f t="shared" si="2"/>
        <v>0</v>
      </c>
      <c r="N33" s="3">
        <f t="shared" si="3"/>
        <v>0</v>
      </c>
      <c r="O33" s="3">
        <f t="shared" si="4"/>
        <v>0</v>
      </c>
    </row>
    <row r="34" spans="1:16">
      <c r="A34" s="2">
        <v>30</v>
      </c>
      <c r="B34" s="9" t="s">
        <v>53</v>
      </c>
      <c r="C34" s="11">
        <v>4</v>
      </c>
      <c r="D34" s="11">
        <v>2</v>
      </c>
      <c r="E34" s="4">
        <f t="shared" si="0"/>
        <v>6</v>
      </c>
      <c r="F34" s="27">
        <f t="shared" si="5"/>
        <v>0</v>
      </c>
      <c r="G34" s="29">
        <f t="shared" si="5"/>
        <v>0</v>
      </c>
      <c r="H34" s="24"/>
      <c r="I34" s="3">
        <f t="shared" si="1"/>
        <v>0</v>
      </c>
      <c r="J34" s="27">
        <f t="shared" si="6"/>
        <v>0</v>
      </c>
      <c r="K34" s="29">
        <f t="shared" si="6"/>
        <v>0</v>
      </c>
      <c r="L34" s="24"/>
      <c r="M34" s="3">
        <f t="shared" si="2"/>
        <v>0</v>
      </c>
      <c r="N34" s="3">
        <f t="shared" si="3"/>
        <v>0</v>
      </c>
      <c r="O34" s="3">
        <f t="shared" si="4"/>
        <v>0</v>
      </c>
    </row>
    <row r="35" spans="1:16">
      <c r="A35" s="2">
        <v>31</v>
      </c>
      <c r="B35" s="9" t="s">
        <v>54</v>
      </c>
      <c r="C35" s="11">
        <v>4</v>
      </c>
      <c r="D35" s="11">
        <v>2</v>
      </c>
      <c r="E35" s="4">
        <f t="shared" si="0"/>
        <v>6</v>
      </c>
      <c r="F35" s="27">
        <f t="shared" si="5"/>
        <v>0</v>
      </c>
      <c r="G35" s="29">
        <f t="shared" si="5"/>
        <v>0</v>
      </c>
      <c r="H35" s="24"/>
      <c r="I35" s="3">
        <f t="shared" si="1"/>
        <v>0</v>
      </c>
      <c r="J35" s="27">
        <f t="shared" si="6"/>
        <v>0</v>
      </c>
      <c r="K35" s="29">
        <f t="shared" si="6"/>
        <v>0</v>
      </c>
      <c r="L35" s="24"/>
      <c r="M35" s="3">
        <f t="shared" si="2"/>
        <v>0</v>
      </c>
      <c r="N35" s="3">
        <f t="shared" si="3"/>
        <v>0</v>
      </c>
      <c r="O35" s="3">
        <f t="shared" si="4"/>
        <v>0</v>
      </c>
    </row>
    <row r="36" spans="1:16">
      <c r="A36" s="2">
        <v>32</v>
      </c>
      <c r="B36" s="9" t="s">
        <v>55</v>
      </c>
      <c r="C36" s="11">
        <v>5</v>
      </c>
      <c r="D36" s="11">
        <v>1</v>
      </c>
      <c r="E36" s="4">
        <f t="shared" si="0"/>
        <v>6</v>
      </c>
      <c r="F36" s="27">
        <f t="shared" si="5"/>
        <v>0</v>
      </c>
      <c r="G36" s="29">
        <f t="shared" si="5"/>
        <v>0</v>
      </c>
      <c r="H36" s="24"/>
      <c r="I36" s="3">
        <f t="shared" si="1"/>
        <v>0</v>
      </c>
      <c r="J36" s="27">
        <f t="shared" si="6"/>
        <v>0</v>
      </c>
      <c r="K36" s="29">
        <f t="shared" si="6"/>
        <v>0</v>
      </c>
      <c r="L36" s="24"/>
      <c r="M36" s="3">
        <f t="shared" si="2"/>
        <v>0</v>
      </c>
      <c r="N36" s="3">
        <f t="shared" si="3"/>
        <v>0</v>
      </c>
      <c r="O36" s="3">
        <f t="shared" si="4"/>
        <v>0</v>
      </c>
    </row>
    <row r="37" spans="1:16">
      <c r="A37" s="2">
        <v>33</v>
      </c>
      <c r="B37" s="9" t="s">
        <v>56</v>
      </c>
      <c r="C37" s="11">
        <v>6</v>
      </c>
      <c r="D37" s="11">
        <v>0</v>
      </c>
      <c r="E37" s="4">
        <f t="shared" si="0"/>
        <v>6</v>
      </c>
      <c r="F37" s="27">
        <f t="shared" si="5"/>
        <v>0</v>
      </c>
      <c r="G37" s="29">
        <f t="shared" si="5"/>
        <v>0</v>
      </c>
      <c r="H37" s="24"/>
      <c r="I37" s="3">
        <f t="shared" si="1"/>
        <v>0</v>
      </c>
      <c r="J37" s="27">
        <f t="shared" si="6"/>
        <v>0</v>
      </c>
      <c r="K37" s="29">
        <f t="shared" si="6"/>
        <v>0</v>
      </c>
      <c r="L37" s="24"/>
      <c r="M37" s="3">
        <f t="shared" si="2"/>
        <v>0</v>
      </c>
      <c r="N37" s="3">
        <f t="shared" si="3"/>
        <v>0</v>
      </c>
      <c r="O37" s="3">
        <f t="shared" si="4"/>
        <v>0</v>
      </c>
    </row>
    <row r="38" spans="1:16">
      <c r="A38" s="2">
        <v>34</v>
      </c>
      <c r="B38" s="9" t="s">
        <v>57</v>
      </c>
      <c r="C38" s="11">
        <v>4</v>
      </c>
      <c r="D38" s="11">
        <v>2</v>
      </c>
      <c r="E38" s="4">
        <f t="shared" si="0"/>
        <v>6</v>
      </c>
      <c r="F38" s="27">
        <f t="shared" si="5"/>
        <v>0</v>
      </c>
      <c r="G38" s="29">
        <f t="shared" si="5"/>
        <v>0</v>
      </c>
      <c r="H38" s="24"/>
      <c r="I38" s="3">
        <f t="shared" si="1"/>
        <v>0</v>
      </c>
      <c r="J38" s="27">
        <f t="shared" si="6"/>
        <v>0</v>
      </c>
      <c r="K38" s="29">
        <f t="shared" si="6"/>
        <v>0</v>
      </c>
      <c r="L38" s="24"/>
      <c r="M38" s="3">
        <f t="shared" si="2"/>
        <v>0</v>
      </c>
      <c r="N38" s="3">
        <f t="shared" si="3"/>
        <v>0</v>
      </c>
      <c r="O38" s="3">
        <f t="shared" si="4"/>
        <v>0</v>
      </c>
    </row>
    <row r="39" spans="1:16">
      <c r="A39" s="2">
        <v>35</v>
      </c>
      <c r="B39" s="9" t="s">
        <v>58</v>
      </c>
      <c r="C39" s="11">
        <v>4</v>
      </c>
      <c r="D39" s="11">
        <v>2</v>
      </c>
      <c r="E39" s="4">
        <f t="shared" si="0"/>
        <v>6</v>
      </c>
      <c r="F39" s="27">
        <f t="shared" si="5"/>
        <v>0</v>
      </c>
      <c r="G39" s="29">
        <f t="shared" si="5"/>
        <v>0</v>
      </c>
      <c r="H39" s="24"/>
      <c r="I39" s="3">
        <f t="shared" si="1"/>
        <v>0</v>
      </c>
      <c r="J39" s="27">
        <f t="shared" si="6"/>
        <v>0</v>
      </c>
      <c r="K39" s="29">
        <f t="shared" si="6"/>
        <v>0</v>
      </c>
      <c r="L39" s="24"/>
      <c r="M39" s="3">
        <f t="shared" si="2"/>
        <v>0</v>
      </c>
      <c r="N39" s="3">
        <f t="shared" si="3"/>
        <v>0</v>
      </c>
      <c r="O39" s="3">
        <f t="shared" si="4"/>
        <v>0</v>
      </c>
    </row>
    <row r="40" spans="1:16">
      <c r="A40" s="2">
        <v>36</v>
      </c>
      <c r="B40" s="9" t="s">
        <v>59</v>
      </c>
      <c r="C40" s="11">
        <v>4</v>
      </c>
      <c r="D40" s="11">
        <v>2</v>
      </c>
      <c r="E40" s="4">
        <f t="shared" si="0"/>
        <v>6</v>
      </c>
      <c r="F40" s="27">
        <f t="shared" si="5"/>
        <v>0</v>
      </c>
      <c r="G40" s="29">
        <f t="shared" si="5"/>
        <v>0</v>
      </c>
      <c r="H40" s="24"/>
      <c r="I40" s="3">
        <f t="shared" si="1"/>
        <v>0</v>
      </c>
      <c r="J40" s="27">
        <f t="shared" si="6"/>
        <v>0</v>
      </c>
      <c r="K40" s="29">
        <f t="shared" si="6"/>
        <v>0</v>
      </c>
      <c r="L40" s="24"/>
      <c r="M40" s="3">
        <f t="shared" si="2"/>
        <v>0</v>
      </c>
      <c r="N40" s="3">
        <f t="shared" si="3"/>
        <v>0</v>
      </c>
      <c r="O40" s="3">
        <f t="shared" si="4"/>
        <v>0</v>
      </c>
    </row>
    <row r="41" spans="1:16">
      <c r="A41" s="2">
        <v>37</v>
      </c>
      <c r="B41" s="9" t="s">
        <v>60</v>
      </c>
      <c r="C41" s="11">
        <v>4</v>
      </c>
      <c r="D41" s="11">
        <v>2</v>
      </c>
      <c r="E41" s="4">
        <f t="shared" si="0"/>
        <v>6</v>
      </c>
      <c r="F41" s="27">
        <f t="shared" si="5"/>
        <v>0</v>
      </c>
      <c r="G41" s="29">
        <f t="shared" si="5"/>
        <v>0</v>
      </c>
      <c r="H41" s="24"/>
      <c r="I41" s="3">
        <f t="shared" si="1"/>
        <v>0</v>
      </c>
      <c r="J41" s="27">
        <f t="shared" si="6"/>
        <v>0</v>
      </c>
      <c r="K41" s="29">
        <f t="shared" si="6"/>
        <v>0</v>
      </c>
      <c r="L41" s="24"/>
      <c r="M41" s="3">
        <f t="shared" si="2"/>
        <v>0</v>
      </c>
      <c r="N41" s="3">
        <f t="shared" si="3"/>
        <v>0</v>
      </c>
      <c r="O41" s="3">
        <f t="shared" si="4"/>
        <v>0</v>
      </c>
    </row>
    <row r="42" spans="1:16">
      <c r="A42" s="2">
        <v>38</v>
      </c>
      <c r="B42" s="9" t="s">
        <v>61</v>
      </c>
      <c r="C42" s="11">
        <v>4</v>
      </c>
      <c r="D42" s="11">
        <v>2</v>
      </c>
      <c r="E42" s="4">
        <f t="shared" si="0"/>
        <v>6</v>
      </c>
      <c r="F42" s="27">
        <f t="shared" si="5"/>
        <v>0</v>
      </c>
      <c r="G42" s="29">
        <f t="shared" si="5"/>
        <v>0</v>
      </c>
      <c r="H42" s="24"/>
      <c r="I42" s="3">
        <f t="shared" si="1"/>
        <v>0</v>
      </c>
      <c r="J42" s="27">
        <f t="shared" si="6"/>
        <v>0</v>
      </c>
      <c r="K42" s="29">
        <f t="shared" si="6"/>
        <v>0</v>
      </c>
      <c r="L42" s="24"/>
      <c r="M42" s="3">
        <f t="shared" si="2"/>
        <v>0</v>
      </c>
      <c r="N42" s="3">
        <f t="shared" si="3"/>
        <v>0</v>
      </c>
      <c r="O42" s="3">
        <f t="shared" si="4"/>
        <v>0</v>
      </c>
    </row>
    <row r="43" spans="1:16">
      <c r="A43" s="2">
        <v>39</v>
      </c>
      <c r="B43" s="9" t="s">
        <v>62</v>
      </c>
      <c r="C43" s="11">
        <v>4</v>
      </c>
      <c r="D43" s="11">
        <v>2</v>
      </c>
      <c r="E43" s="4">
        <f t="shared" si="0"/>
        <v>6</v>
      </c>
      <c r="F43" s="27">
        <f t="shared" si="5"/>
        <v>0</v>
      </c>
      <c r="G43" s="29">
        <f t="shared" si="5"/>
        <v>0</v>
      </c>
      <c r="H43" s="24"/>
      <c r="I43" s="3">
        <f t="shared" si="1"/>
        <v>0</v>
      </c>
      <c r="J43" s="27">
        <f t="shared" si="6"/>
        <v>0</v>
      </c>
      <c r="K43" s="29">
        <f t="shared" si="6"/>
        <v>0</v>
      </c>
      <c r="L43" s="24"/>
      <c r="M43" s="3">
        <f t="shared" si="2"/>
        <v>0</v>
      </c>
      <c r="N43" s="3">
        <f t="shared" si="3"/>
        <v>0</v>
      </c>
      <c r="O43" s="3">
        <f t="shared" si="4"/>
        <v>0</v>
      </c>
    </row>
    <row r="44" spans="1:16">
      <c r="A44" s="2">
        <v>40</v>
      </c>
      <c r="B44" s="9" t="s">
        <v>63</v>
      </c>
      <c r="C44" s="11">
        <v>4</v>
      </c>
      <c r="D44" s="11">
        <v>2</v>
      </c>
      <c r="E44" s="4">
        <f t="shared" si="0"/>
        <v>6</v>
      </c>
      <c r="F44" s="27">
        <f t="shared" si="5"/>
        <v>0</v>
      </c>
      <c r="G44" s="29">
        <f t="shared" si="5"/>
        <v>0</v>
      </c>
      <c r="H44" s="24"/>
      <c r="I44" s="3">
        <f t="shared" si="1"/>
        <v>0</v>
      </c>
      <c r="J44" s="27">
        <f t="shared" si="6"/>
        <v>0</v>
      </c>
      <c r="K44" s="29">
        <f t="shared" si="6"/>
        <v>0</v>
      </c>
      <c r="L44" s="24"/>
      <c r="M44" s="3">
        <f t="shared" si="2"/>
        <v>0</v>
      </c>
      <c r="N44" s="3">
        <f t="shared" si="3"/>
        <v>0</v>
      </c>
      <c r="O44" s="3">
        <f t="shared" si="4"/>
        <v>0</v>
      </c>
    </row>
    <row r="45" spans="1:16">
      <c r="A45" s="13">
        <v>41</v>
      </c>
      <c r="B45" s="14" t="s">
        <v>64</v>
      </c>
      <c r="C45" s="15">
        <v>4</v>
      </c>
      <c r="D45" s="15">
        <v>2</v>
      </c>
      <c r="E45" s="16">
        <f t="shared" ref="E45" si="7">C45+D45</f>
        <v>6</v>
      </c>
      <c r="F45" s="27">
        <f t="shared" si="5"/>
        <v>0</v>
      </c>
      <c r="G45" s="29">
        <f t="shared" si="5"/>
        <v>0</v>
      </c>
      <c r="H45" s="24"/>
      <c r="I45" s="3">
        <f t="shared" ref="I45" si="8">H45*G45</f>
        <v>0</v>
      </c>
      <c r="J45" s="27">
        <f t="shared" si="6"/>
        <v>0</v>
      </c>
      <c r="K45" s="29">
        <f t="shared" si="6"/>
        <v>0</v>
      </c>
      <c r="L45" s="24"/>
      <c r="M45" s="3">
        <f t="shared" ref="M45" si="9">L45*K45</f>
        <v>0</v>
      </c>
      <c r="N45" s="3">
        <f t="shared" ref="N45" si="10">H45+L45</f>
        <v>0</v>
      </c>
      <c r="O45" s="3">
        <f t="shared" ref="O45" si="11">M45+I45</f>
        <v>0</v>
      </c>
    </row>
    <row r="46" spans="1:16" ht="17" thickBot="1">
      <c r="A46" s="17" t="s">
        <v>65</v>
      </c>
      <c r="B46" s="18"/>
      <c r="C46" s="19"/>
      <c r="D46" s="19"/>
      <c r="E46" s="20"/>
      <c r="F46" s="28">
        <f t="shared" si="5"/>
        <v>0</v>
      </c>
      <c r="G46" s="30">
        <f t="shared" si="5"/>
        <v>0</v>
      </c>
      <c r="H46" s="12">
        <f>H52</f>
        <v>0</v>
      </c>
      <c r="I46" s="3">
        <f t="shared" si="1"/>
        <v>0</v>
      </c>
      <c r="J46" s="28">
        <f t="shared" si="6"/>
        <v>0</v>
      </c>
      <c r="K46" s="30">
        <f t="shared" si="6"/>
        <v>0</v>
      </c>
      <c r="L46" s="12">
        <f>L52</f>
        <v>0</v>
      </c>
      <c r="M46" s="3">
        <f t="shared" si="2"/>
        <v>0</v>
      </c>
      <c r="N46" s="3">
        <f t="shared" si="3"/>
        <v>0</v>
      </c>
      <c r="O46" s="22">
        <f t="shared" si="4"/>
        <v>0</v>
      </c>
    </row>
    <row r="47" spans="1:16" ht="17" thickTop="1">
      <c r="A47" s="5" t="s">
        <v>66</v>
      </c>
      <c r="B47" s="5"/>
      <c r="C47" s="5">
        <f>SUM(C5:C46)</f>
        <v>166</v>
      </c>
      <c r="D47" s="5">
        <f>SUM(D5:D46)</f>
        <v>72</v>
      </c>
      <c r="E47" s="5">
        <f>SUM(E5:E46)</f>
        <v>238</v>
      </c>
      <c r="F47" s="5"/>
      <c r="G47" s="5"/>
      <c r="H47" s="21">
        <f>SUM(H5:H46)</f>
        <v>0</v>
      </c>
      <c r="I47" s="21">
        <f>SUM(I5:I46)</f>
        <v>0</v>
      </c>
      <c r="J47" s="5"/>
      <c r="K47" s="5"/>
      <c r="L47" s="21">
        <f>SUM(L5:L46)</f>
        <v>0</v>
      </c>
      <c r="M47" s="21">
        <f>SUM(M5:M46)</f>
        <v>0</v>
      </c>
      <c r="N47" s="21">
        <f>SUM(N5:N46)</f>
        <v>0</v>
      </c>
      <c r="O47" s="23">
        <f>SUM(O5:O46)</f>
        <v>0</v>
      </c>
      <c r="P47" s="7"/>
    </row>
    <row r="48" spans="1:16">
      <c r="E48"/>
    </row>
    <row r="50" spans="1:15">
      <c r="A50" s="25" t="s">
        <v>67</v>
      </c>
      <c r="B50" s="25"/>
      <c r="C50" s="25"/>
      <c r="D50" s="25" t="s">
        <v>68</v>
      </c>
      <c r="E50" s="25"/>
      <c r="F50" s="25"/>
      <c r="G50" s="25"/>
      <c r="H50" s="26">
        <f>SUM(H5:H45)</f>
        <v>0</v>
      </c>
      <c r="I50" s="25"/>
      <c r="J50" s="25"/>
      <c r="K50" s="25"/>
      <c r="L50" s="26">
        <f>SUM(L5:L45)</f>
        <v>0</v>
      </c>
      <c r="M50" s="25"/>
      <c r="N50" s="25"/>
      <c r="O50" s="25"/>
    </row>
    <row r="51" spans="1:15">
      <c r="A51" s="25"/>
      <c r="B51" s="25"/>
      <c r="C51" s="25"/>
      <c r="D51" s="25" t="s">
        <v>69</v>
      </c>
      <c r="E51" s="25"/>
      <c r="F51" s="25"/>
      <c r="G51" s="25"/>
      <c r="H51" s="26">
        <f>ROUNDUP(H50/10,0)</f>
        <v>0</v>
      </c>
      <c r="I51" s="25"/>
      <c r="J51" s="25"/>
      <c r="K51" s="25"/>
      <c r="L51" s="26">
        <f>ROUNDUP(L50/10,0)</f>
        <v>0</v>
      </c>
      <c r="M51" s="25"/>
      <c r="N51" s="25"/>
      <c r="O51" s="25"/>
    </row>
    <row r="52" spans="1:15">
      <c r="A52" s="25"/>
      <c r="B52" s="25"/>
      <c r="C52" s="25"/>
      <c r="D52" s="25" t="s">
        <v>70</v>
      </c>
      <c r="E52" s="25"/>
      <c r="F52" s="25"/>
      <c r="G52" s="25"/>
      <c r="H52" s="26">
        <f>IF(AND(H51&lt;2,H51&gt;0),2,H51)</f>
        <v>0</v>
      </c>
      <c r="I52" s="25"/>
      <c r="J52" s="25"/>
      <c r="K52" s="25"/>
      <c r="L52" s="26">
        <f>IF(AND(L51&lt;2,L51&gt;0),2,L51)</f>
        <v>0</v>
      </c>
      <c r="M52" s="25"/>
      <c r="N52" s="25"/>
      <c r="O52" s="25"/>
    </row>
  </sheetData>
  <sheetProtection algorithmName="SHA-512" hashValue="HD8vv9HRcFbpHm8EdW4RMqwlc1Bxx8AmqzrGglFjjR7OXJL8w7RxY9B60UpICypzeVvzxljtAPVzYzC/c7bT0A==" saltValue="BMT4IniUY4kVk98+Zmketw==" spinCount="100000" sheet="1" objects="1" scenarios="1" selectLockedCells="1"/>
  <mergeCells count="7">
    <mergeCell ref="J3:J4"/>
    <mergeCell ref="A3:A4"/>
    <mergeCell ref="B3:B4"/>
    <mergeCell ref="C3:C4"/>
    <mergeCell ref="D3:D4"/>
    <mergeCell ref="E3:E4"/>
    <mergeCell ref="F3:F4"/>
  </mergeCells>
  <dataValidations count="4">
    <dataValidation allowBlank="1" showInputMessage="1" showErrorMessage="1" promptTitle="Prosím zadejte typ A" sqref="K6:K46 J5:J46 F5:F46 G6:G46" xr:uid="{1CAD0C66-4EFB-1D48-A58E-340377634ED8}"/>
    <dataValidation type="whole" allowBlank="1" showInputMessage="1" showErrorMessage="1" errorTitle="Enter whole number" error="Min = 0_x000a_Max = 1000000" promptTitle="Enter whole number" prompt="Min = 0_x000a_Max = 1000000" sqref="G5 K5" xr:uid="{30C1F8A4-EC95-1C4A-A598-A57A54772F4D}">
      <formula1>0</formula1>
      <formula2>1000000</formula2>
    </dataValidation>
    <dataValidation type="whole" allowBlank="1" showInputMessage="1" showErrorMessage="1" errorTitle="Invalid data" error="Min = 0_x000a_Max = 20" promptTitle="Enter whole number" prompt="Min = 0_x000a_Max = 20" sqref="H5:H45" xr:uid="{2C24A45A-79D7-BE4D-B280-3243E6C6E6B6}">
      <formula1>0</formula1>
      <formula2>20</formula2>
    </dataValidation>
    <dataValidation type="whole" allowBlank="1" showInputMessage="1" showErrorMessage="1" errorTitle="Enter whole number" error="Min = 0_x000a_Max = 20" promptTitle="Enter whole number" prompt="Min = 0_x000a_Max = 20" sqref="L5:L45" xr:uid="{068B312E-A7C7-494F-8629-F02C62FBC813}">
      <formula1>0</formula1>
      <formula2>20</formula2>
    </dataValidation>
  </dataValidations>
  <pageMargins left="0.7" right="0.7" top="0.75" bottom="0.75" header="0.3" footer="0.3"/>
  <pageSetup paperSize="9" scale="7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2019-10-24T06:52:42Z</dcterms:created>
  <dcterms:modified xsi:type="dcterms:W3CDTF">2020-03-31T16:04:19Z</dcterms:modified>
</cp:coreProperties>
</file>